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pikpõld\Desktop\Lepingud\Sanitexi muudatus\Toitlustuskompleksidele kuivainete soetus\"/>
    </mc:Choice>
  </mc:AlternateContent>
  <bookViews>
    <workbookView xWindow="0" yWindow="0" windowWidth="28800" windowHeight="14265"/>
  </bookViews>
  <sheets>
    <sheet name="Osa II - kuivaine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7" i="1"/>
  <c r="U122" i="1" l="1"/>
</calcChain>
</file>

<file path=xl/sharedStrings.xml><?xml version="1.0" encoding="utf-8"?>
<sst xmlns="http://schemas.openxmlformats.org/spreadsheetml/2006/main" count="862" uniqueCount="667">
  <si>
    <t>Jrk nr</t>
  </si>
  <si>
    <t>Toode</t>
  </si>
  <si>
    <t>Toote kirjeldus</t>
  </si>
  <si>
    <t>Pakend</t>
  </si>
  <si>
    <t>Toote nimetus</t>
  </si>
  <si>
    <t>Inglise keelne toote nimetus</t>
  </si>
  <si>
    <t>Toiteväärtus 100 g kohta</t>
  </si>
  <si>
    <t>Allergeenid</t>
  </si>
  <si>
    <t>Pakutava toote hind km-ta**</t>
  </si>
  <si>
    <t>Maksumus eurodes km-ta</t>
  </si>
  <si>
    <t>kcal</t>
  </si>
  <si>
    <t>valgud</t>
  </si>
  <si>
    <t>süsi-vesikud</t>
  </si>
  <si>
    <t>rasvad</t>
  </si>
  <si>
    <t>pasta spiraal 1</t>
  </si>
  <si>
    <t>100 % durumnisujahust</t>
  </si>
  <si>
    <t>3 - 5 kg</t>
  </si>
  <si>
    <t>kile</t>
  </si>
  <si>
    <t>pasta spiraal 2</t>
  </si>
  <si>
    <t>0,4 - 1 kg</t>
  </si>
  <si>
    <t>pasta spiraal 3</t>
  </si>
  <si>
    <t>täisterajahust</t>
  </si>
  <si>
    <t>pasta spiraal 4</t>
  </si>
  <si>
    <t>pasta sarveke 1</t>
  </si>
  <si>
    <t>pasta sarveke 2</t>
  </si>
  <si>
    <t>pasta penne 1</t>
  </si>
  <si>
    <t>pasta penne 2</t>
  </si>
  <si>
    <t>pasta penne 3</t>
  </si>
  <si>
    <t>pasta spagett 1</t>
  </si>
  <si>
    <t>pasta spagett 2</t>
  </si>
  <si>
    <t>pasta spagett 3</t>
  </si>
  <si>
    <t>2,5 - 5 kg</t>
  </si>
  <si>
    <t>pasta riisikujuline</t>
  </si>
  <si>
    <t>pasta lipsuke</t>
  </si>
  <si>
    <t>kuskuss 1</t>
  </si>
  <si>
    <t>durumnisu</t>
  </si>
  <si>
    <t>kile/ kartong</t>
  </si>
  <si>
    <t>kuskuss 2</t>
  </si>
  <si>
    <t>täistera</t>
  </si>
  <si>
    <t>kuskuss 3</t>
  </si>
  <si>
    <t>wokinuudel 1</t>
  </si>
  <si>
    <t>nisu, ei vaja eraldi keetmist</t>
  </si>
  <si>
    <t>0,25 - 1,5 kg</t>
  </si>
  <si>
    <t>wokinuudel 2</t>
  </si>
  <si>
    <t>2 - 7 kg</t>
  </si>
  <si>
    <t xml:space="preserve">munanuudel </t>
  </si>
  <si>
    <t>riisinuudel</t>
  </si>
  <si>
    <t>minimaalselt 95 % riis</t>
  </si>
  <si>
    <t>0,3 - 1 kg</t>
  </si>
  <si>
    <t>riis sõmer 1</t>
  </si>
  <si>
    <t>pikateraline</t>
  </si>
  <si>
    <t>1 - 3 kg</t>
  </si>
  <si>
    <t>riis sõmer 2</t>
  </si>
  <si>
    <t>5 - 7 kg</t>
  </si>
  <si>
    <t>riis pudru 1</t>
  </si>
  <si>
    <t>ümarateraline</t>
  </si>
  <si>
    <t>riis pudru 2</t>
  </si>
  <si>
    <t>tatar 1</t>
  </si>
  <si>
    <t>röstitud</t>
  </si>
  <si>
    <t>tatar 2</t>
  </si>
  <si>
    <t>hirss 1</t>
  </si>
  <si>
    <t>hirss 2</t>
  </si>
  <si>
    <t>durumnisu, keskmine jahvatus</t>
  </si>
  <si>
    <t>kile/ paber/ kartong</t>
  </si>
  <si>
    <t>manna 1</t>
  </si>
  <si>
    <t>nisu</t>
  </si>
  <si>
    <t>manna 2</t>
  </si>
  <si>
    <t>mais</t>
  </si>
  <si>
    <t>riisihelbed 1</t>
  </si>
  <si>
    <t>riisihelbed 2</t>
  </si>
  <si>
    <t>tatrahelbed</t>
  </si>
  <si>
    <t>neljaviljahelbed 1</t>
  </si>
  <si>
    <t>rukis, kaer, oder, nisu</t>
  </si>
  <si>
    <t>neljaviljahelbed 2</t>
  </si>
  <si>
    <t xml:space="preserve">täistera </t>
  </si>
  <si>
    <t>kiirkaerahelbed 1</t>
  </si>
  <si>
    <t>kiirkaerahelbed 2</t>
  </si>
  <si>
    <t>1,5 - 3 kg</t>
  </si>
  <si>
    <t>odrahelbed 1</t>
  </si>
  <si>
    <t>odrahelbed 2</t>
  </si>
  <si>
    <t xml:space="preserve">1,5 - 3 kg </t>
  </si>
  <si>
    <t>hirsihelbed</t>
  </si>
  <si>
    <t>helbesegud 1</t>
  </si>
  <si>
    <t>minimaalselt 5 erinevast viljast sh kliid ja seemned</t>
  </si>
  <si>
    <t>helbesegud 2</t>
  </si>
  <si>
    <t>hernes kuivatatud 1</t>
  </si>
  <si>
    <t>roheline, lihvimata</t>
  </si>
  <si>
    <t>hernes kuivatatud 2</t>
  </si>
  <si>
    <t>kollane, lihvitud, poolitatud</t>
  </si>
  <si>
    <t>oad kuivatatud 1</t>
  </si>
  <si>
    <t>valged</t>
  </si>
  <si>
    <t>oad kuivatatud 2</t>
  </si>
  <si>
    <t>punased</t>
  </si>
  <si>
    <t>oad kuivatatud 3</t>
  </si>
  <si>
    <t>põlduba</t>
  </si>
  <si>
    <t>punased, poolitatud</t>
  </si>
  <si>
    <t>kinoa ehk tšiili hanemalts</t>
  </si>
  <si>
    <t>kuivatatud, kooritud seemned</t>
  </si>
  <si>
    <t>maisihelbed 1</t>
  </si>
  <si>
    <t>naturaalsed</t>
  </si>
  <si>
    <t>maisihelbed 2</t>
  </si>
  <si>
    <t>maisihelbed 3</t>
  </si>
  <si>
    <t>magusa glaruuriga</t>
  </si>
  <si>
    <t>hommikusöögi helbed 1</t>
  </si>
  <si>
    <t>nisu, mesi</t>
  </si>
  <si>
    <t>hommikusöögi helbed 2</t>
  </si>
  <si>
    <t>riis, kakao</t>
  </si>
  <si>
    <t>hommikusöögi helbed 3</t>
  </si>
  <si>
    <t>minimaalselt 60 % teravili ja 5 % kakaopulber</t>
  </si>
  <si>
    <t>hommikusöögi helbed 4</t>
  </si>
  <si>
    <t>minimaalselt 60% teravili, segu: kakao-, karamelli- ja kooremaitselised</t>
  </si>
  <si>
    <t>müsli 1</t>
  </si>
  <si>
    <t>röstitud, puuviljadega</t>
  </si>
  <si>
    <t>müsli 2</t>
  </si>
  <si>
    <t>müsli 3</t>
  </si>
  <si>
    <t>röstitud, puuviljade ja šokolaadiga</t>
  </si>
  <si>
    <t>müsli 4</t>
  </si>
  <si>
    <t>röstitud, marjadega</t>
  </si>
  <si>
    <t>riivsai 1</t>
  </si>
  <si>
    <t>riivsai 2</t>
  </si>
  <si>
    <t>riivleib 1</t>
  </si>
  <si>
    <t>riivleib 2</t>
  </si>
  <si>
    <t>maisitärklis</t>
  </si>
  <si>
    <t>kartulitärklis</t>
  </si>
  <si>
    <t xml:space="preserve">kartulipüree pulber </t>
  </si>
  <si>
    <t>4 - 8 kg</t>
  </si>
  <si>
    <t>tortilla 1</t>
  </si>
  <si>
    <t>nisu, läbimõõt ca 25 cm (+/- 3 cm)</t>
  </si>
  <si>
    <t>tortilla 2</t>
  </si>
  <si>
    <t>kuivikleib</t>
  </si>
  <si>
    <t>indiapärane leib läätsejahust (sabita)</t>
  </si>
  <si>
    <t>0,1 - 1 kg</t>
  </si>
  <si>
    <t>galett 1</t>
  </si>
  <si>
    <t>mais, naturaalsed</t>
  </si>
  <si>
    <t>galett 2</t>
  </si>
  <si>
    <t>riis, naturaalsed</t>
  </si>
  <si>
    <t>maisikrõpsud</t>
  </si>
  <si>
    <t>nachod või tortilla krõps</t>
  </si>
  <si>
    <t>krevetikrõpsud</t>
  </si>
  <si>
    <t>friteerimiseks</t>
  </si>
  <si>
    <t>kamajahu</t>
  </si>
  <si>
    <t>rukkis, oder, hernes, võib sisaldada nisu</t>
  </si>
  <si>
    <t>nisujahu 1</t>
  </si>
  <si>
    <t>kõrgem sort, tüüp 550</t>
  </si>
  <si>
    <t>1 kg</t>
  </si>
  <si>
    <t>paber</t>
  </si>
  <si>
    <t>nisujahu 2</t>
  </si>
  <si>
    <t>1,5 -2 kg</t>
  </si>
  <si>
    <t>rukkijahu</t>
  </si>
  <si>
    <t>Minimaalne realiseerimis-aeg päevades*</t>
  </si>
  <si>
    <t>pasta sarveke väike 1</t>
  </si>
  <si>
    <t>pasta sarveke väike 2</t>
  </si>
  <si>
    <t>pasta niitnuudel 1</t>
  </si>
  <si>
    <t>pasta niitnuudel 2</t>
  </si>
  <si>
    <t>2 - 5 kg</t>
  </si>
  <si>
    <t>lasanjeplaat 1</t>
  </si>
  <si>
    <t>lasanjeplaat 2</t>
  </si>
  <si>
    <t>0,5 - 1 kg</t>
  </si>
  <si>
    <t>riis basmati 1</t>
  </si>
  <si>
    <t>riis basmati 2</t>
  </si>
  <si>
    <t>bulgur 1</t>
  </si>
  <si>
    <t>bulgur 2</t>
  </si>
  <si>
    <t>manna 3</t>
  </si>
  <si>
    <t>nisuhelbed 1</t>
  </si>
  <si>
    <t>nisuhelbed 2</t>
  </si>
  <si>
    <t>rukkihelbed 1</t>
  </si>
  <si>
    <t>rukkihelbed 2</t>
  </si>
  <si>
    <t xml:space="preserve">3 - 5 kg </t>
  </si>
  <si>
    <t>kiirpuder magus 1</t>
  </si>
  <si>
    <t>kiirpuder magus 2</t>
  </si>
  <si>
    <t>kiirpuder magus 3</t>
  </si>
  <si>
    <t>kiirpuder soolane 1</t>
  </si>
  <si>
    <t>kiirpuder soolane 2</t>
  </si>
  <si>
    <t>kiirpuder soolane 3</t>
  </si>
  <si>
    <t>3 erinevat maitset, riisi või kaera</t>
  </si>
  <si>
    <t>3 erinevat maitset, tatra või kaera</t>
  </si>
  <si>
    <t>0,045 - 0,1 kg</t>
  </si>
  <si>
    <t>1 - 5 kg</t>
  </si>
  <si>
    <t>läätsed kuivatatud 1</t>
  </si>
  <si>
    <t>läätsed kuivatatud 2</t>
  </si>
  <si>
    <t>rohelised, poolitatud</t>
  </si>
  <si>
    <t>0,5 - 1kg</t>
  </si>
  <si>
    <t>galett 3</t>
  </si>
  <si>
    <t>tatra, naturaalsed</t>
  </si>
  <si>
    <t>maisijahu</t>
  </si>
  <si>
    <t>pasta värviline 1</t>
  </si>
  <si>
    <t xml:space="preserve">pasta värviline 2 </t>
  </si>
  <si>
    <t>2 - 3 kg</t>
  </si>
  <si>
    <t xml:space="preserve">odrakruup 1 </t>
  </si>
  <si>
    <t>odrakruup 2</t>
  </si>
  <si>
    <t xml:space="preserve">odratang 1 </t>
  </si>
  <si>
    <t>odratang 2</t>
  </si>
  <si>
    <r>
      <t>Toote kirjeldus (</t>
    </r>
    <r>
      <rPr>
        <sz val="11"/>
        <rFont val="Arial"/>
        <family val="2"/>
        <charset val="186"/>
      </rPr>
      <t>tuua välja koostis</t>
    </r>
    <r>
      <rPr>
        <b/>
        <sz val="11"/>
        <rFont val="Arial"/>
        <family val="2"/>
        <charset val="186"/>
      </rPr>
      <t>)</t>
    </r>
  </si>
  <si>
    <r>
      <t>Pakutava toote EAN (</t>
    </r>
    <r>
      <rPr>
        <sz val="11"/>
        <rFont val="Arial"/>
        <family val="2"/>
        <charset val="186"/>
      </rPr>
      <t>GTIN</t>
    </r>
    <r>
      <rPr>
        <b/>
        <sz val="11"/>
        <rFont val="Arial"/>
        <family val="2"/>
        <charset val="186"/>
      </rPr>
      <t>) kood****</t>
    </r>
  </si>
  <si>
    <t xml:space="preserve">Kogus plokis/kastis tk </t>
  </si>
  <si>
    <t>Toote kg hind km-ta**</t>
  </si>
  <si>
    <t>kaerahelbed 1</t>
  </si>
  <si>
    <t>kaerahelbed 2</t>
  </si>
  <si>
    <t>röstitud, paisutatud teraviljad</t>
  </si>
  <si>
    <t>täistera, läbimõõt ca 22 cm (+/- 3 cm)</t>
  </si>
  <si>
    <t>0,75 - 1,5 kg</t>
  </si>
  <si>
    <t>0,24 - 1,5 kg</t>
  </si>
  <si>
    <t>riis täistera ehk pruun 1</t>
  </si>
  <si>
    <t>riis täistera ehk pruun 2</t>
  </si>
  <si>
    <t>3 - 7 kg</t>
  </si>
  <si>
    <t xml:space="preserve">* Minimaalne realiseerimisaeg arvestatakse alates kauba üleandmisest hankijale tarnekohas.                                                                                                                                 </t>
  </si>
  <si>
    <t>** Hinnad esitada eurodes käibemaksuta, ühe sendi täpsusega ehk kuni kaks kohta peale koma, kaasa arvatud elektroonsed saatelehed ja koondarved.</t>
  </si>
  <si>
    <t>*** Tarbitavad kogused on eeldatavad ja ei ole hankijale kohustuslikud. Antud kogused on esitatud pakkumuste võrreldavuse tagamiseks ja ei tähista tegelikult tellitavaid koguseid.</t>
  </si>
  <si>
    <t>**** Pakutava toote EAN kood veerg K on tellimuse esitamise kood ning peab vastama veergudele G, J ja S.</t>
  </si>
  <si>
    <t xml:space="preserve">Toote kaal kg </t>
  </si>
  <si>
    <t>Pakutava toote kaal kg</t>
  </si>
  <si>
    <t>pasta tagliatelle</t>
  </si>
  <si>
    <t xml:space="preserve">kuivatatud kartul min 80% </t>
  </si>
  <si>
    <t>3 värviline, 100 % durumnisujahust</t>
  </si>
  <si>
    <t xml:space="preserve">              Maksumus KOKKU (orienteeruva tarbitava koguse järgi) km-ta</t>
  </si>
  <si>
    <t xml:space="preserve">Orienteeruv tarbitav kogus kahes aastas kg *** </t>
  </si>
  <si>
    <t>nisujahust, pärl</t>
  </si>
  <si>
    <t>minimaalselt 3% munapulbrit</t>
  </si>
  <si>
    <t>0,35 - 3 kg</t>
  </si>
  <si>
    <t>Pasta PASTA RICCO spiraalid durum 400g</t>
  </si>
  <si>
    <t>Pasta PASTA RICCO spirally durum 400 g</t>
  </si>
  <si>
    <t>Durum nisujahu, vesi, pakend kile</t>
  </si>
  <si>
    <t>8690946370033</t>
  </si>
  <si>
    <t>gluteen</t>
  </si>
  <si>
    <t>Pasta PASTA RICCO spiraalid durum 5 kg</t>
  </si>
  <si>
    <t>Pasta PASTA RICCO spirali durum 5 kg</t>
  </si>
  <si>
    <t>4771459047651</t>
  </si>
  <si>
    <t>ARRIGHI Täisterapasta, spagetid 500g</t>
  </si>
  <si>
    <t>ARRIGHI Spaghetti wholemeal, 500g</t>
  </si>
  <si>
    <t>Täisteranisujahu, pakend kile</t>
  </si>
  <si>
    <t>8003740005801</t>
  </si>
  <si>
    <t>Pasta PASTA RICCO sarveke durum 400g</t>
  </si>
  <si>
    <t>Pasta PASTA RICCO croissants durum. 400 g</t>
  </si>
  <si>
    <t>8690946370255</t>
  </si>
  <si>
    <t>Pasta PASTA RICCO sarveke durum 5 kg</t>
  </si>
  <si>
    <t>Pasta PASTA RICCO croissants, hard wheat, durum, 5 kg</t>
  </si>
  <si>
    <t>4771459048078</t>
  </si>
  <si>
    <t>Makaron TARTU MILL Chiffari Lisci durum mini sarveke 500g</t>
  </si>
  <si>
    <t>Pasta TARTU MILL Chiffari Lisci Pasta durum mini horns 500g</t>
  </si>
  <si>
    <t>4750020051631</t>
  </si>
  <si>
    <t>VESKI MATI Chifferini väike sarveke, 3kg</t>
  </si>
  <si>
    <t>VESKI MATI Chifferini rigati pasta, 3kg</t>
  </si>
  <si>
    <t>4740281037024</t>
  </si>
  <si>
    <t>Pasta PASTA RICCO Penne Rigate durum 400g</t>
  </si>
  <si>
    <t>Pasta PASTA RICCO Penne Rigate, durum, 400 g</t>
  </si>
  <si>
    <t>8690946370026</t>
  </si>
  <si>
    <t>Pasta PASTA RICCO Penne Rigate durum 5 kg</t>
  </si>
  <si>
    <t>Pasta PASTA RICCO, Penne Rigate durum 5 kg</t>
  </si>
  <si>
    <t>4771459047644</t>
  </si>
  <si>
    <t>ARRIGHI, täistera pasta, penne, 5 kg</t>
  </si>
  <si>
    <t>Pasta ARRIGHI, full grain, Penne, 5 kg</t>
  </si>
  <si>
    <t>8003740031817</t>
  </si>
  <si>
    <t>Pasta ARRIGHI, spagetid nr.5, 5kg</t>
  </si>
  <si>
    <t>Pasta ARRIGHI, spaghetti # 5, 5kg</t>
  </si>
  <si>
    <t>8003740005016</t>
  </si>
  <si>
    <t>gluteen, võib sisaldada muna jääke</t>
  </si>
  <si>
    <t>ARRIGHI Pasta Tagliatelle, No.88, 500g</t>
  </si>
  <si>
    <t>Niitnuudlid PASTA RICCO durum 400g</t>
  </si>
  <si>
    <t>Vermicelli PASTA RICCO durum 400g</t>
  </si>
  <si>
    <t>8690946370088</t>
  </si>
  <si>
    <t>PASTA REGGIA Niitnuudlid Spaghetti Tagliati 5 kg</t>
  </si>
  <si>
    <t>PASTA REGGIA Ribbon noodle Spaghetti Tagliati 5kg</t>
  </si>
  <si>
    <t>8008857350776</t>
  </si>
  <si>
    <t>Pasta TARTU MILL Puntine durum,  500g</t>
  </si>
  <si>
    <t>4750020050597</t>
  </si>
  <si>
    <t>Pasta PASTA REGGIA Fusilli Tricolori, 500g</t>
  </si>
  <si>
    <t>8008857401652</t>
  </si>
  <si>
    <t>ARRIGHI, Pasta, fusilli,tomati ja spinatiga ,kolme värvilised , 5 kg</t>
  </si>
  <si>
    <t>Pasta ARRIGHI, fusilli tricolori, 5 kg</t>
  </si>
  <si>
    <t>8003740037024</t>
  </si>
  <si>
    <t>MELISSA Lasanjeplaadid, durum  500g</t>
  </si>
  <si>
    <t>MELISSA Lasagne plates, durum 500g</t>
  </si>
  <si>
    <t>5201193118908</t>
  </si>
  <si>
    <t>gluteen, muna</t>
  </si>
  <si>
    <t xml:space="preserve">KNORR Lasanje Pasta 3kg    </t>
  </si>
  <si>
    <t>KNORR Lasagne Pasta 3 kg</t>
  </si>
  <si>
    <t>DURUM-NISUJAHU (100%), pakend kartong,</t>
  </si>
  <si>
    <t>BIA, Kuskuss durum, 0,5 kg</t>
  </si>
  <si>
    <t>BIA, Couscous durum wheat, 0,5 kg</t>
  </si>
  <si>
    <t>durumnisujahu, vesi, pakend kartong</t>
  </si>
  <si>
    <t>8011033006107</t>
  </si>
  <si>
    <t>gluteen, võib sisaldada soja jääke</t>
  </si>
  <si>
    <t>BIA, Kuskuss, täisteranisu jahu, 0,5 kg</t>
  </si>
  <si>
    <t>BIA, Couscous, whole grain, 0.5 kg</t>
  </si>
  <si>
    <t>täistera nisujahu, vesi, pakend kartong</t>
  </si>
  <si>
    <t>8011033106555</t>
  </si>
  <si>
    <t>Pärlkuskuss 800g</t>
  </si>
  <si>
    <t>Pearl couscous 800g</t>
  </si>
  <si>
    <t>Kuskuss, nisujahu, pakend kile</t>
  </si>
  <si>
    <t>4750323000527</t>
  </si>
  <si>
    <t>gluteen, võib sisaldada pähklite ja seemnete jääke</t>
  </si>
  <si>
    <t>Nisujahust, ei vaja eraldi keetmist, pakend kile</t>
  </si>
  <si>
    <t>SANTA MARIA Vokinuudlid 6kg</t>
  </si>
  <si>
    <t>SANTA MARIA Wok Noodles 6 kg</t>
  </si>
  <si>
    <t>Jahu (NISU 70%, KÕVA NISU 30%), MUNA (15%), sool. Võib sisaldada soja, seesami ja piima jälgi. Ei vaja eraldi keetmist. Pakend kartong</t>
  </si>
  <si>
    <t>7311310046903</t>
  </si>
  <si>
    <t> 364</t>
  </si>
  <si>
    <t> 14</t>
  </si>
  <si>
    <t> 69</t>
  </si>
  <si>
    <t> 3.0</t>
  </si>
  <si>
    <t> Gluteen,muna</t>
  </si>
  <si>
    <t>SANTA MARIA Aasia munanuudlid 6kg</t>
  </si>
  <si>
    <t>SANTA MARIA Asian Egg Noodles Thai, 6kg</t>
  </si>
  <si>
    <t>NISUjahu, MUNApulber (3%), sool. Pakend kartong</t>
  </si>
  <si>
    <t>7311310046897</t>
  </si>
  <si>
    <t> 13</t>
  </si>
  <si>
    <t> 72</t>
  </si>
  <si>
    <t> 1,4</t>
  </si>
  <si>
    <t>Gluteen, muna</t>
  </si>
  <si>
    <t>Vermicelli riisinuudlid 500g</t>
  </si>
  <si>
    <t>Riis 100%, pakend kile</t>
  </si>
  <si>
    <t>-</t>
  </si>
  <si>
    <t>Sõmer riis GALINTA, 1kg</t>
  </si>
  <si>
    <t>Long grain parboiled rice GALINTA, 1kg</t>
  </si>
  <si>
    <t>Sõmer pikateraline riis, pakend kile</t>
  </si>
  <si>
    <t>4770205127807</t>
  </si>
  <si>
    <t>Gluteen</t>
  </si>
  <si>
    <t>SMART KITCHEN Riis sõmer 5 kg</t>
  </si>
  <si>
    <t>SMART KITCHEN Long grain parboiled rice 5 kg</t>
  </si>
  <si>
    <t>4770205111998</t>
  </si>
  <si>
    <t>Riis KATI, ümarateraline, 1kg</t>
  </si>
  <si>
    <t>Rice KATI, round  grain , 1kg</t>
  </si>
  <si>
    <t>Ümarateraline riis pakend kile</t>
  </si>
  <si>
    <t>4740165000373</t>
  </si>
  <si>
    <t>SMART KITCHEN Ümarateraline riis 5kg</t>
  </si>
  <si>
    <t>SMART KITCHEN  Round  grain rice, 5kg</t>
  </si>
  <si>
    <t>4770205112001</t>
  </si>
  <si>
    <t>Pikateraline basmati riis, pakend kile</t>
  </si>
  <si>
    <t>Riis Basmati SMART KITCHEN, 5kg</t>
  </si>
  <si>
    <t>Rice Basmati SMART KITCHEN, 5kg</t>
  </si>
  <si>
    <t>4770205114258</t>
  </si>
  <si>
    <t>Gluteen, soja</t>
  </si>
  <si>
    <t>SKANĖJA, Pruun riis , 0,5 kg</t>
  </si>
  <si>
    <t>Brown rice SKANĖJA, 0,5 kg</t>
  </si>
  <si>
    <t>4770351101201</t>
  </si>
  <si>
    <t>Pruun riis 5kg Galinta</t>
  </si>
  <si>
    <t xml:space="preserve">Brown rice Galinta 5kg </t>
  </si>
  <si>
    <t>SMART KITCHEN Tatar 3kg</t>
  </si>
  <si>
    <t>SMART KITCHEN Buckweat grain, 3kg</t>
  </si>
  <si>
    <t>Röstitud tatar, pakend kile</t>
  </si>
  <si>
    <t>SMART KITCHEN Tatar 5kg</t>
  </si>
  <si>
    <t>SMART KITCHEN Buckweat grain, 5kg</t>
  </si>
  <si>
    <t>4770205121812</t>
  </si>
  <si>
    <t>SMART KITCHEN Hirss, 3kg</t>
  </si>
  <si>
    <t>SMART KITCHEN Millet, 3kg</t>
  </si>
  <si>
    <t>Hirss, pakend kile</t>
  </si>
  <si>
    <t>SMART KITCHEN Hirss, 5kg</t>
  </si>
  <si>
    <t>SMART KITCHEN Millet, 5kg</t>
  </si>
  <si>
    <t>4770205124943</t>
  </si>
  <si>
    <t>ARIADNA Odrakruup , 800g</t>
  </si>
  <si>
    <t>Pearl-barley groats ARIADNA, 800g</t>
  </si>
  <si>
    <t>Odrakruup, pakend kile</t>
  </si>
  <si>
    <t>4771459063774</t>
  </si>
  <si>
    <t>ARIADNA Odratangud , 800g</t>
  </si>
  <si>
    <t>Barley groats ARIADNA, 800 g</t>
  </si>
  <si>
    <t>Odratangud, pakend kile</t>
  </si>
  <si>
    <t>4771459063767</t>
  </si>
  <si>
    <t>Odratang TARTU MILL 3kg</t>
  </si>
  <si>
    <t>Barley groats TARTU MILL 3kg</t>
  </si>
  <si>
    <t>4750020041694</t>
  </si>
  <si>
    <t xml:space="preserve">gluteen </t>
  </si>
  <si>
    <t>Bulgur 1kg</t>
  </si>
  <si>
    <t>kooritud, puhastatud, kuivatatud, sorteeritud nisu. Durumnisu, keskmine jahvatus, pakend kile</t>
  </si>
  <si>
    <t>4750323102191</t>
  </si>
  <si>
    <t>gluteen, võis sisaldada pähkli jääke</t>
  </si>
  <si>
    <t>BALTIX Bulgur 5kg</t>
  </si>
  <si>
    <t>Durumnisu, keskmine jahvatus, pakend kile</t>
  </si>
  <si>
    <t>LIMOR Manna 0,8 kg</t>
  </si>
  <si>
    <t>LIMOR Semolina, 0,8 kg</t>
  </si>
  <si>
    <t>Nisumanna, pakend kile</t>
  </si>
  <si>
    <t>4770205124165</t>
  </si>
  <si>
    <t>SMART KITCHEN Manna, 5kg</t>
  </si>
  <si>
    <t>SMART KITCHEN Semolina, 5kg</t>
  </si>
  <si>
    <t>4770205125278</t>
  </si>
  <si>
    <t>Maisimanna KATI, 1kg</t>
  </si>
  <si>
    <t>Corn semolina KATI, 1kg</t>
  </si>
  <si>
    <t>Maisimanna, pakend kile</t>
  </si>
  <si>
    <t>4740165000151</t>
  </si>
  <si>
    <t>HELEN Riisihelbed 0,5 kg</t>
  </si>
  <si>
    <t>Porridge HELEN rice flakes, 0,5 kg</t>
  </si>
  <si>
    <t>Riisihelbed, pakend kartong</t>
  </si>
  <si>
    <t>4740120000097</t>
  </si>
  <si>
    <t>DIAMIR Riisihelbed, 5kg</t>
  </si>
  <si>
    <t>DIAMIR Rice flakes, 5kg</t>
  </si>
  <si>
    <t>Riisihelbed, pakend kile</t>
  </si>
  <si>
    <t>4770205126787</t>
  </si>
  <si>
    <t>HELEN Tatrahelbed 0,5 kg</t>
  </si>
  <si>
    <t>Buckwheat flakes HELEN, 0,5 kg</t>
  </si>
  <si>
    <t>Tatrahelbed, pakend kartong</t>
  </si>
  <si>
    <t>4740120000103</t>
  </si>
  <si>
    <t>Täistera neljaviljahelbed TARTU MILL 1kg</t>
  </si>
  <si>
    <t>Four grain flakes TARTU MILL, 1kg</t>
  </si>
  <si>
    <t>Rukkihelbed, nisuhelbed, odrahelbed ja kaerahelbed. Pakend paber</t>
  </si>
  <si>
    <t>4740493003022</t>
  </si>
  <si>
    <t>SMART KITCHEN 4-vilja helbed, 5kg</t>
  </si>
  <si>
    <t>SMART KITCHEN 4-grain flakes, 5kg</t>
  </si>
  <si>
    <t>4770205126794</t>
  </si>
  <si>
    <t>BALTIX,  Kaerahelbed 1kg</t>
  </si>
  <si>
    <t>BALTIX, oatmeal 1kg</t>
  </si>
  <si>
    <t>4742298002200</t>
  </si>
  <si>
    <t>gluteen, võib sisaldada maisi jääke</t>
  </si>
  <si>
    <t>SMART KITCHEN Kaerahelbed , 5kg</t>
  </si>
  <si>
    <t>SMART KITCHEN Oat flakes, 5kg</t>
  </si>
  <si>
    <t>4770205114302</t>
  </si>
  <si>
    <t>Täistera kiirkaerahelbed TARTU MILL 1kg</t>
  </si>
  <si>
    <t>Qick cooking oat flakes TARTU MILL, 1kg</t>
  </si>
  <si>
    <t>kiirkaerahelbed, pakend paber</t>
  </si>
  <si>
    <t>4740493003015</t>
  </si>
  <si>
    <t>SMART KITCHEN kiirkaerahelbed , 5kg</t>
  </si>
  <si>
    <t>SMART KITCHEN quick cooking oatflakes , 5kg</t>
  </si>
  <si>
    <t>Kiirkaerahelbed, pakend kile</t>
  </si>
  <si>
    <t>NORDIC Nisuhelbed 600g</t>
  </si>
  <si>
    <t>NORDIC Wheat flakes 600g</t>
  </si>
  <si>
    <t>Täistera nisuhelbed, pakend kartong</t>
  </si>
  <si>
    <t>6411200105794</t>
  </si>
  <si>
    <t>SMART KITCHEN nisuhelbed , 5kg</t>
  </si>
  <si>
    <t>SMART KITCHEN wheat flakes, 5kg</t>
  </si>
  <si>
    <t>Nisuhelbed, pakend kile</t>
  </si>
  <si>
    <t>NORDIC Rukkihelbed 600g</t>
  </si>
  <si>
    <t>NORDIC Rye Flakes 600g</t>
  </si>
  <si>
    <t>Rukkihelbed, pakend kartong</t>
  </si>
  <si>
    <t>6411200105800</t>
  </si>
  <si>
    <t>rukis</t>
  </si>
  <si>
    <t>VESKI MATI Rukkihelbed 3 kg</t>
  </si>
  <si>
    <t>VESKI MATI Rye flakes 3 kg</t>
  </si>
  <si>
    <t>Rukkihelbed, pakend kile</t>
  </si>
  <si>
    <t>4740281032579</t>
  </si>
  <si>
    <t>LIMOR Odrahelbed, 400 g</t>
  </si>
  <si>
    <t>LIMOR Barley flakes, 400 g</t>
  </si>
  <si>
    <t>Odrahelbed, pakend kile</t>
  </si>
  <si>
    <t>4770205122857</t>
  </si>
  <si>
    <t>SMART KITCHEN Odrahelbed, 5kg</t>
  </si>
  <si>
    <t>SMART KITCHEN Barley flakes, 5kg</t>
  </si>
  <si>
    <t>4770205126800</t>
  </si>
  <si>
    <t>Hirsihelbed, BALTIX,  500g</t>
  </si>
  <si>
    <t>Millet flakes, BALTIX, 500g</t>
  </si>
  <si>
    <t>Hiorss, pakend paber</t>
  </si>
  <si>
    <t>4742298000695</t>
  </si>
  <si>
    <t xml:space="preserve">VESKI MATI 8-Viljahelbed0,5kg     </t>
  </si>
  <si>
    <t>VESKI MATI 8 grain flakes, 500g</t>
  </si>
  <si>
    <t>Kaera-, nisu-, odra- ja rukkihelbed, hirss, linaseemned, tatrahelbed, kaerakliid (3%), nisukliid (3%), riisihelbed. Pakend kile</t>
  </si>
  <si>
    <t>6411200106722</t>
  </si>
  <si>
    <t xml:space="preserve">VESKI MATI 8-Viljahelbed, 3kg     </t>
  </si>
  <si>
    <t>VESKI MATI 8 grain flakes, 3kg</t>
  </si>
  <si>
    <t xml:space="preserve">Kaerahelbe kiirpuder metsamarja 45g </t>
  </si>
  <si>
    <t>Instant oatmeal forest berries 45g</t>
  </si>
  <si>
    <t>Kiirkaerahelbed (84%), suhkur, kuivatatud metsamarjade tükid (6%), sool, naturaalsed lõhnatugevdajad, päevalilleõli. Pakend kile</t>
  </si>
  <si>
    <t>kaer</t>
  </si>
  <si>
    <t>Kaerahelbe kiirpuder mustika 45g</t>
  </si>
  <si>
    <t>Instant oatmeal blueberry 45g</t>
  </si>
  <si>
    <t>Kiirkaerahelbed (67%), suhkur, kuivatatud mustika tükid 4% (kuivatatud mustika tükid, päevalilleõli), sool, mustikalõhna tugevdaja. Pakend kile</t>
  </si>
  <si>
    <t>Kaerahelbe kiirpuder jõhvika 45g</t>
  </si>
  <si>
    <t>Instant oatmeal cranberry 45g</t>
  </si>
  <si>
    <t>Kiirkaerahelbed, suhkur, kuivatatud jõhvika tükid 4% (kuivatatud jõhvika tükid, riisijahu, päevalilleõli), sool, jõhvikalõhna tugevdaja, happesuse regulaator- sidrunhape. Pakend kile</t>
  </si>
  <si>
    <t>Tatrahelbekiirpuder murulauguga 50g</t>
  </si>
  <si>
    <t>Buckwheat meal with chives 50g</t>
  </si>
  <si>
    <t>Tatrahelbed (80%), PIIMAPULBER, söögisool, murulauk 0,5%, kuivatatud sibul, kuivatatud küüslauk, must pipar. Pakend kile</t>
  </si>
  <si>
    <t>piimapulber</t>
  </si>
  <si>
    <t>Tatrahelbe kiirpuder kukeseentega 50g</t>
  </si>
  <si>
    <t>Buckwheat meal with chanterel 50g</t>
  </si>
  <si>
    <t>Tatrahelbed 94%, kukeseened 2%, kuivatatud sibul, kuivatatud küüslauk, või maitselisand, sool. Võib sisaldada PIIMA osakesi. Pakend kile</t>
  </si>
  <si>
    <t>Tatrahelbe kiirpuder kanaga 50g</t>
  </si>
  <si>
    <t>Buckwheat meal with chicken 50g</t>
  </si>
  <si>
    <t>87% tatrahelbed (päritolumaa EL), LÕSSIPULBER, kanafilee (jodeeritud sool, maltodekstriin, suhkur, pärmiekstrakt, 3,6% kanarasv, lõhna- ja maitseaine, 0,6% kanaekstrakti, vürtsid, karamelliseeritud suhkur, leeskputke ekstrakt, rosmariin), 1,5% kuivatatud kanatükid (91% broilerifilee, 3,7% kanarasv, sool, antioksüdant: 0,1% rosmariini ekstrakt), sool.  Pakend kile</t>
  </si>
  <si>
    <t>lõssipulber</t>
  </si>
  <si>
    <t>Hernes KATI, roheline, lihvimata, 1kg</t>
  </si>
  <si>
    <t>Peas KATI, green, unpolished, 1kg</t>
  </si>
  <si>
    <t>herned rohelised, lihvimata, pakend kile</t>
  </si>
  <si>
    <t>4740165000182</t>
  </si>
  <si>
    <t>Herned TARTU MILL kollased, lihvitud ja poolitatud 3 kg</t>
  </si>
  <si>
    <t>Yellow beans TARTU MILL 3 kg</t>
  </si>
  <si>
    <t>herned kollased, lihvitud, poolitatud, pakend kile</t>
  </si>
  <si>
    <t>4750020041779</t>
  </si>
  <si>
    <t>Valged oad, LIMOR 400g</t>
  </si>
  <si>
    <t>LIMOR White beans, 400g</t>
  </si>
  <si>
    <t>valged oad kuivatatud, pakend kile</t>
  </si>
  <si>
    <t>4770205124394</t>
  </si>
  <si>
    <t>Sezer, Punased oad, keskmise suurusega, 900g</t>
  </si>
  <si>
    <t>Beans SEZER, red, kidney, 900 g</t>
  </si>
  <si>
    <t>punased oad kuivatatud, pakend kile</t>
  </si>
  <si>
    <t>8699469170168</t>
  </si>
  <si>
    <t>Põlduba KATI, 1kg</t>
  </si>
  <si>
    <t>Field bean KATI, 1kg</t>
  </si>
  <si>
    <t>Põlduba, pakend kile</t>
  </si>
  <si>
    <t>4740165000342</t>
  </si>
  <si>
    <t>Punased läätsed poolikud 1kg</t>
  </si>
  <si>
    <t>Red split lentils 1kg</t>
  </si>
  <si>
    <t>Punased läätsed poolitatud, pakend kile</t>
  </si>
  <si>
    <t>4750323102184</t>
  </si>
  <si>
    <t>gluteen, võib sisaldada ka pähklite jääke</t>
  </si>
  <si>
    <t>Rohelised läätsed GALINTA poolitatud 500 g</t>
  </si>
  <si>
    <t>Green lentils GALINTA, 500 g</t>
  </si>
  <si>
    <t>Rohelised läätsed poolitatud, pakend kile</t>
  </si>
  <si>
    <t>4770205128330</t>
  </si>
  <si>
    <t>Valged Kinoa seemned, 1kg</t>
  </si>
  <si>
    <t>White Quinoa seeds, 1kg</t>
  </si>
  <si>
    <t>Valged kooritud kinoa seemned kooritud, pakend kile</t>
  </si>
  <si>
    <t>4771459052068</t>
  </si>
  <si>
    <t>Maisihelbed BONA VITA, 1 kg</t>
  </si>
  <si>
    <t>Corn flakes BONA VITA, 1 kg</t>
  </si>
  <si>
    <t>Maisikliid 92%, suhkur, sool, odralinnaseekstrakt, happesuse regulaator: E339 soodiumfosfaat. Maisihelbed naturaalsed. Pakend kile</t>
  </si>
  <si>
    <t>8595564519119</t>
  </si>
  <si>
    <t>gluteen, võib sasaldada ka soja, pähkleid ja soja</t>
  </si>
  <si>
    <t>WURZENER maisihelbed 5kg</t>
  </si>
  <si>
    <t>WURZENER Cornflakes 5kg</t>
  </si>
  <si>
    <t>4013138002705</t>
  </si>
  <si>
    <t>KELLOGG'S Frosties 600g</t>
  </si>
  <si>
    <t>4003994152744</t>
  </si>
  <si>
    <t>Hommikusöögihelbed, OHO,nisu ja meega, 500g</t>
  </si>
  <si>
    <t>Breakfast cereals Wheat with honey 500g "Oho!"</t>
  </si>
  <si>
    <t>Nisu 53%, suhkur, glükoosi-fruktoosisiirup, mesi 2,3%, linnaseekstrakt (sisaldab gluteeni), rapsiõli, emulgaator (rapsiletsitiin), lauasool, kaneel, vitamiinide segu (DL-a -tokoferüülatsetaat, L-askorbiinhape. Pakend kile</t>
  </si>
  <si>
    <t>4770149202769</t>
  </si>
  <si>
    <t>gluteen, laktoos</t>
  </si>
  <si>
    <t>Hommikusöögihelbed, OHO! šokolaadiga riis, 500g</t>
  </si>
  <si>
    <t>Breakfast cereal Chocolate rice 500g "Oho!"</t>
  </si>
  <si>
    <t>riisijahu 32%, nisujahu (sisaldab gluteeni), suhkur, glükoosi-fruktoosisiirup, kakaopulber 4,3%, karamelliseeritud suhkur, rapsiõli, madala rasvasisaldusega kakaopulber 0,7%, linnaseekstrakt (sisaldab gluteeni), šokolaad (suhkur, kakao mass Pakend kile</t>
  </si>
  <si>
    <t>4770149204053</t>
  </si>
  <si>
    <t>Hommikusöögihelbed, OHO!, kakao ja teravili, 500 g</t>
  </si>
  <si>
    <t>Breakfast cereal Cereals with cocoa 500g "Oho!"</t>
  </si>
  <si>
    <t>4770149203735</t>
  </si>
  <si>
    <t>gluteen , laktoos</t>
  </si>
  <si>
    <t>Hommikusöögihelbed, OHO! Kolm sõpra, 500g</t>
  </si>
  <si>
    <t>Breakfast cereal Three friends 500g "Oho!"</t>
  </si>
  <si>
    <t>teraviljajahu (nisu (sisaldab gluteeni), mais, kaer (sisaldab gluteeni)) 67%, suhkur, glükoosi-fruktoosisiirup, rapsiõli, kakaopulber 1,4%, linnaseekstrakt (sisaldab gluteeni), madala rasvasisaldusega kakaopulber 0, 6 % segu: kakao-, karamelli- ja kooremaitselised. Pakend kile</t>
  </si>
  <si>
    <t>4770149204152</t>
  </si>
  <si>
    <t>gluteen, laktoos, võib sisaldada pähkli jääke</t>
  </si>
  <si>
    <t>SANTE Röstitud müsli puuviljadega 350g</t>
  </si>
  <si>
    <t>Muesli Sante crunchy with fruits, 350g</t>
  </si>
  <si>
    <t>5900617002211</t>
  </si>
  <si>
    <t>gluteen, laktoos, pähklid, võib sisaldada piima jääke</t>
  </si>
  <si>
    <t>VESKI MATI Puuvilja täisteramüsli 2kg</t>
  </si>
  <si>
    <t>Wholegrain fruit muesli 2kg</t>
  </si>
  <si>
    <t>4740281026561</t>
  </si>
  <si>
    <t>gluteen, soja, pähklid, laktoos</t>
  </si>
  <si>
    <t>SANTE Röstitud müsli banaani ja šokolaadiga 350g</t>
  </si>
  <si>
    <t>Muesli SANTE crunchy, with banana and chocolate, 350g</t>
  </si>
  <si>
    <t>5900617002617</t>
  </si>
  <si>
    <t>gluteen, pähklid, laktoos</t>
  </si>
  <si>
    <t>Herkuless Granola 3 šokolaadimüsli 350g</t>
  </si>
  <si>
    <t>Herkuless Granola muesli 3 chocolate</t>
  </si>
  <si>
    <t>piimapulber, lõssipulber, sojaletsitiin, piimašokolaad, nisu, kaer, oder</t>
  </si>
  <si>
    <t>VESKI MATI Krõbe marja müsli 2kg</t>
  </si>
  <si>
    <t>VESKI MATI Crunchy muesli with berries 2kg</t>
  </si>
  <si>
    <t>4740281026578</t>
  </si>
  <si>
    <t>gluteen, laktoos, soja, pähklid</t>
  </si>
  <si>
    <t>KLINGAI Riivsai 400 g</t>
  </si>
  <si>
    <t>KLINGAI Dry breadcrumbs 400 g</t>
  </si>
  <si>
    <t>Riivsai, pakend kile</t>
  </si>
  <si>
    <t>4770855212038</t>
  </si>
  <si>
    <t>VESKI MATI Täistera riivleib, 350g</t>
  </si>
  <si>
    <t>VESKI MATI Breadcrumbs, 350g</t>
  </si>
  <si>
    <t>Täistera RUKKIJAHU, naturaalne pärm (RUKKIJAHU, vesi), suhkur, RUKKILINNAS, köömned, sool, kartulitärklis. Pakend kile</t>
  </si>
  <si>
    <t>4740281003210</t>
  </si>
  <si>
    <t>VESKI MATI Täistera riivleib, 3kg</t>
  </si>
  <si>
    <t>VESKI MATI Breadcrumbs, 3kg</t>
  </si>
  <si>
    <t>4740281033224</t>
  </si>
  <si>
    <t>SAUDA Maisitärklis, 400 g</t>
  </si>
  <si>
    <t>SAUDA Corn starch, 400 g</t>
  </si>
  <si>
    <t>Maisitärklis. Pakend kile</t>
  </si>
  <si>
    <t>4771459049525</t>
  </si>
  <si>
    <t>Kartulitärklis ALOJAS 400g</t>
  </si>
  <si>
    <t>Potato starch ALOJAS 400 g</t>
  </si>
  <si>
    <t>Kartulitärklis. Pakend kile</t>
  </si>
  <si>
    <t>4750073221142</t>
  </si>
  <si>
    <t xml:space="preserve"> Kiirkartulipuder FELIX 6,75kg </t>
  </si>
  <si>
    <t>Instant mashed potatoes FELIX 6,75kg</t>
  </si>
  <si>
    <t>Purustatud kuivatatud kartulid ( 88% ), piimapulber, sool, koorepulber, mustapipraekstrakt, lõhna- ja maitseaine, stabilisaatorid (E450, E471), antioksüdandid (askorbiinhape, naatriumdisulfit, E304. Pakend kartong</t>
  </si>
  <si>
    <t>4770082316370</t>
  </si>
  <si>
    <t>laktoos</t>
  </si>
  <si>
    <t>Tortilla TURKA 25 cm, 18 tk.1,08 kg</t>
  </si>
  <si>
    <t>TURKA Wheat flour wrap Tortilla 25cm, 18pcs, 1,08kg</t>
  </si>
  <si>
    <t>Nisu tortilla, läbimõõt ca 25cm, pakend kile</t>
  </si>
  <si>
    <t>5902808783770</t>
  </si>
  <si>
    <t>Nisutortilla SANTA MARIA täisterajahuga  20cm,8tk,320g</t>
  </si>
  <si>
    <t>Whole Wheat Tortilla SANTA MARIA  20cm,8pce,320g</t>
  </si>
  <si>
    <t>Jahusegu (NISU (45%), täistera, NISUkliid, vesi, rapsiõli, niiskusesäilitaja (E422), juuretise pulber (NISU) (1,1%), sool, emulgaator (E471), happesuse regulaator (sidrunhape), kergitusaine (naatriumvesinikkarbonaat), stabilisaator (E415). Sisaldab 24% tervet teravilja. Pakend kile</t>
  </si>
  <si>
    <t>7311311020636</t>
  </si>
  <si>
    <t> 280</t>
  </si>
  <si>
    <t> 8,0</t>
  </si>
  <si>
    <t>47 </t>
  </si>
  <si>
    <t> 5,5</t>
  </si>
  <si>
    <t> Gluteen</t>
  </si>
  <si>
    <t>AMUTHA India scones Pappadums, 200g</t>
  </si>
  <si>
    <t>AMUTHA Indian scones Pappadums, 200g</t>
  </si>
  <si>
    <t>Läätsede ja ubade jahu , sool, küüslauk 3,3%, roheline tšilli, asafoetida (vürts), naatriumvesinikkarbonaat, seesamiõli. Pakend kile</t>
  </si>
  <si>
    <t>8901939124336</t>
  </si>
  <si>
    <t>seesam</t>
  </si>
  <si>
    <t>GULLON Maisigaletid 130g</t>
  </si>
  <si>
    <t>GULLON Corn cakes 130g</t>
  </si>
  <si>
    <t>8410376033144</t>
  </si>
  <si>
    <t>võib sisaldada piima jääke</t>
  </si>
  <si>
    <t>USTUKIV, Riisigaletid, 100 g</t>
  </si>
  <si>
    <t>USTUKIV, Rice crackers, 100 g</t>
  </si>
  <si>
    <t>Naturaalsed riisigaletid, riis, sool, seesamiseemned, pakend kile</t>
  </si>
  <si>
    <t>4770140195466</t>
  </si>
  <si>
    <t>pähklid</t>
  </si>
  <si>
    <t>DR.NATURE Tatra galetid ,gluteenivabad 110g</t>
  </si>
  <si>
    <t>DR.NATURE Buckwheat crackers gluten free 110g</t>
  </si>
  <si>
    <t>4750635000123</t>
  </si>
  <si>
    <t>SANTA MARIA Nachos krõpsud 475g</t>
  </si>
  <si>
    <t>Chips SANTA MARIA Nachos, 475g</t>
  </si>
  <si>
    <t>7311310032128</t>
  </si>
  <si>
    <t>SA GIANG, Kreveti krõpsud (frittimiseks)  1 kg</t>
  </si>
  <si>
    <t>SA GIANG, Shrimp chips (for frying) 1 kg</t>
  </si>
  <si>
    <t>8934746051939</t>
  </si>
  <si>
    <t>Koorikloom, gluteen</t>
  </si>
  <si>
    <t>Kamajahu TARTU MILL  400 g</t>
  </si>
  <si>
    <t>TARTU MILLI Kamaflour 400 g</t>
  </si>
  <si>
    <t>Nisu, rukis, oder, hernes. Pakend kile</t>
  </si>
  <si>
    <t>4740493666654</t>
  </si>
  <si>
    <t>Kõrgema sordi nisujahu 4U Eriline, 550D, 1kg</t>
  </si>
  <si>
    <t>Superior grade wheat flour 4U Eriline, 550D, 1kg</t>
  </si>
  <si>
    <t>4750121240224</t>
  </si>
  <si>
    <t>Nisujahu 4U ERILINE, 550, 2 kg</t>
  </si>
  <si>
    <t>Superior grade wheat flour 4U ERILINE, 550, 2kg</t>
  </si>
  <si>
    <t>4750121240231</t>
  </si>
  <si>
    <t>VESKI MATI Maisijahu, 1kg</t>
  </si>
  <si>
    <t>VESKI MATI Wholegrain corn flour, 1kg</t>
  </si>
  <si>
    <t>maisijahu, pakend paber</t>
  </si>
  <si>
    <t>4740281004606</t>
  </si>
  <si>
    <t>Rukkijahu TARTU MILL täistera 1,5kg</t>
  </si>
  <si>
    <t>FlourTARTU MILL Whole grain rye 1,5kg</t>
  </si>
  <si>
    <t>täistera rukkijahu, pakend paber</t>
  </si>
  <si>
    <t>4740493555750</t>
  </si>
  <si>
    <t>VESKI MATI Breadcrumbs, 3 kg</t>
  </si>
  <si>
    <t xml:space="preserve">VESKI MATI Riivsai, 3kg    </t>
  </si>
  <si>
    <t xml:space="preserve">Odrakruup TARTU MILL 3kg   </t>
  </si>
  <si>
    <t>Pearl barley TARTU MILL 3kg</t>
  </si>
  <si>
    <t>Yum Yum wok noodles 250g</t>
  </si>
  <si>
    <t>Yum Yum wokinuudlid 250g</t>
  </si>
  <si>
    <t>Riis basmati 2kg</t>
  </si>
  <si>
    <t>Basmati rice  2 kg</t>
  </si>
  <si>
    <t>Pasta PASTA RICCO, spagetti, durum, 400g</t>
  </si>
  <si>
    <t xml:space="preserve">Spagetid PASTA RICCO durum 400g     </t>
  </si>
  <si>
    <t xml:space="preserve">Pasta PASTA RICCO lipsukesed durum 400g  </t>
  </si>
  <si>
    <t>Pasta PASTA RICCO, farfella, durum, 400 g</t>
  </si>
  <si>
    <t xml:space="preserve">ARRIGHI Täistera spiraal 500g     </t>
  </si>
  <si>
    <t>Pasta TARTU MILL wholegrain Fusilli, 5kg</t>
  </si>
  <si>
    <t>Täistera kaerahelbed, pakend paber</t>
  </si>
  <si>
    <t>täisterakaerahelbed, pakend kile</t>
  </si>
  <si>
    <t>Cereals KELLOGG'S Frosties, 600g</t>
  </si>
  <si>
    <t>nisu 66%, suhkur, glükoosi-fruktoosisiirup, kakao 3,5%, rapsiõli, linnaseekstrakt (sisaldab gluteeni), madala rasvasisaldusega kakaopulber 1,5%, karamelliseeritud suhkur, sool, emulgaator (rapsi letsitiin) Pakend kile</t>
  </si>
  <si>
    <t>Krõbedad röstitud helbed (NISUHELBED, KAERAHELBED, suhkur, päevalilleõli, NISUJAHU, RUKKIJAHU, maisitärklis, KAERAJAHU, krõbedad terad (riis, mais, toorsuhkur, täisterajahu (NISU, RUKIS, ODER), ODRALINNASED, sool, kakaopulber), dekstroos, kookosehelbed, LÕSSIPULBER, mesi, sool, vanilliini lõhnaaine), krõmpsuvad kookoseterad (KAERAHELBED, toorsuhkur, kookosehelbed, päevalilleõli, NISUJAHU, RUKKIJAHU, mesi, SOJA, SARAPUUPÄHKLID, maisitärklis, LÕSSIPULBER, sool), ODRAHELBED, maisihelbed (mais, sool), kuivatatud puuviljad (granuleeritud maasikad (dekstroosisiirup (NISU), maasikad 1%, fruktoos, modifitseeritud tärklis (kartulitärklis), paksendi E401), punased sõstrad 0,5%, vaarikad 0,5%). Pakend kile</t>
  </si>
  <si>
    <t>Durum nisujahu 100%, vesi, pakend kile</t>
  </si>
  <si>
    <t>durumnisujahu 100%, vesi, pakend kile</t>
  </si>
  <si>
    <t>durumnisujahu 100%, pakend kile</t>
  </si>
  <si>
    <t>Durumnisujahu 100%, nisukiud, tomatipulber, spinatijahu, vesi. Pakend kile</t>
  </si>
  <si>
    <t>durum nisujahu 100%, pakend kartong</t>
  </si>
  <si>
    <t>ARRIGHI fusilli wholemeal, 500g</t>
  </si>
  <si>
    <t>TARTU MILL Täistera fusilli (spiraal) 100% durum 5kg</t>
  </si>
  <si>
    <t xml:space="preserve">ARRIGHI Tagliatelle, Nr88,500g     </t>
  </si>
  <si>
    <t>Makaron TARTU MILL  Puntine (riisikujuline) durum, 500g</t>
  </si>
  <si>
    <t>PASTA REGGIA Makaronid Fusilli Tricolori *(3 värvilised), värvilised spiraalid 500g</t>
  </si>
  <si>
    <t>Pikateraline pruun täisterariis, pakend kile</t>
  </si>
  <si>
    <t>rukis, oder,  nisu,  kaera, neljavilja helbed, pakend kile</t>
  </si>
  <si>
    <t>Maisihelbed naturaalsed. Mais (91%), suhkur, sool, odralinnaseekstrakt. Pakend kile</t>
  </si>
  <si>
    <t>Maisihelbed, magusas glasuuris. Mais, suhkur, odralinnase aroom, glükoosisiirup, sool, pakend kartong</t>
  </si>
  <si>
    <t>Röstitud teraviljad (täistera KAERahelbed 44,5%, jahud 8,7%: ODRA-, maisijahu, maisiterad 1,5%),  puuviljasegu 20 % muutuvas suhtes [rosinad (rosinad, taimeõli: puuvillaseemne ja/või päevalille- ja/või rapsiõli), [banaanikrõpsud (banaanid, kookosõli, roosuhkur, lõhna- ja maitseained, mesi), suhkrustatud ananass ( ananass, roosuhkur, happesuse regulaator: sidrunhape), kuivatatud magustatud jõhvikad (kuivatatud jõhvikad, roosuhkur, päevalilleõli), kuivatatud õunad (õunad, sidrunimahla kontsentraat)], rafineerimata roosuhkur, hüdrogeenimata palmirasv*, glükoosisiirup, suhkruroomelass, kookoshelbed, meresool, lõhna-ja maitseained, emulgaator: letsitiinid (SOJA), kaneel, ODRAlinnaseekstrakt. Võib sisaldada PIIMA, maapähkleid ja muid pähkleid. Pakend kile</t>
  </si>
  <si>
    <t>Röstitud, nisuhelbed, kuivatatud puuviljad (22%): sultana rosinad (päevalilleõliga), suhkrustatud ananassitükid, sulfiteeritud õunatükid, suhkrustatud papaiatükid, banaanilaastud (banaan, kookosrasv, lõhnaaine); maisihelbed (mais, suhkur, sool, odralinnaseekstrakt), kaerahelbed, odrahelbed, krõbedad kookosehelbed (kaerahelbed, toorsuhkur, kookosehelbed, päevalilleõli, nisujahu, rukkijahu, mesi, soja, sarapuupähklid, maisitärklis, lõssipulber, sool), päevalilleseemned, mandlid. Pakend kile</t>
  </si>
  <si>
    <t>Röstitud täisteraKAERast valmistatud toode 42%: KAERahelbed, KAERAJAHU, glükoosisiirup; puuviljasegu 20%: banaanikrõpsud 11,4%( banaan, kookosõli, roosuhkur, lõhna-ja maitseained, mesi), rosinad; palmirasv, ODRAJAHU, maisijahu, šokolaad 3% ( suhkur, kakaomass, kakaorasv, emulgaator: letsitiin ( SOJA) , lõhna-ja maitseained), kookoshelbed, emulgaator: letsitiin ( SOJA) ; meresool, lõhna-ja maitseained. Pakend kile</t>
  </si>
  <si>
    <t>Röstitud kaerahlebd  (35,7%), kolme erineva šokolaadi tükikesed 15% ((valge šokolaad (suhkur, PIIMAPULBER, kakaovõi, LÕSSIPULBER, emulgaator- SOJALETSITIIN, lõhnaaine), tume šokolaad (suhkur, kakaomass, kakaovõi, emulgaator- SOJALETSITIIN, lõhna- ja maitseaine), PIIMAŠOKOLAAD (suhkur, PIIMAPULBER, kakaovõi, emulgaator- päevalille letsitiin)), suhkur, palmiõli, paisutatud teraviljakrõbinad paisutatud (NISU-, riisi- ja KAERAJAHU, maisimanna, maisitärklis), glükoosisiirup, NISUHELBED, maisihelbed (maisitangud, suhkur, sool, ODRALINNASEEKSTRAKT), lõhna- ja maitseaine. Pakend kile</t>
  </si>
  <si>
    <t>Naturaalsed maisigaletid, sool, taimeõli (kõrge oleiinisisaldusega päevalill), emulgaator (sojaletsitiin) ja antioksüdant (tokoferoolirikas ekstrakt). Pakend kile</t>
  </si>
  <si>
    <t>Tatragaletid. Tatar 98,6%, emulgaator: letsitiin, sool, pakend kartong</t>
  </si>
  <si>
    <t>Maisijahu (79%), päevalilleõli, sool. Nacho krõpsud, pakend kile</t>
  </si>
  <si>
    <t>Krevetikrõpsud. Tapiokk, sool, vesi, suhkur, krabi maitseaine, friteerimiseks. Pakend kile</t>
  </si>
  <si>
    <t>Nisujahu, kõrgem sort, tüüp 550. Pakend paber</t>
  </si>
  <si>
    <t>Lisa 6. Pakkumus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</si>
</sst>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0" x14ac:knownFonts="1">
    <font>
      <sz val="11"/>
      <color theme="1"/>
      <name val="Calibri"/>
      <family val="2"/>
      <charset val="186"/>
      <scheme val="minor"/>
    </font>
    <font>
      <b/>
      <sz val="11"/>
      <name val="Arial"/>
      <family val="2"/>
      <charset val="186"/>
    </font>
    <font>
      <sz val="11"/>
      <name val="Arial"/>
      <family val="2"/>
      <charset val="186"/>
    </font>
    <font>
      <b/>
      <sz val="11"/>
      <color rgb="FFFF0000"/>
      <name val="Arial"/>
      <family val="2"/>
      <charset val="186"/>
    </font>
    <font>
      <b/>
      <sz val="10"/>
      <name val="Arial"/>
      <family val="2"/>
      <charset val="186"/>
    </font>
    <font>
      <b/>
      <sz val="10"/>
      <color theme="1"/>
      <name val="Arial"/>
      <family val="2"/>
      <charset val="186"/>
    </font>
    <font>
      <b/>
      <sz val="10"/>
      <color rgb="FF000000"/>
      <name val="Arial"/>
      <family val="2"/>
      <charset val="186"/>
    </font>
    <font>
      <sz val="9"/>
      <color theme="1"/>
      <name val="Arial"/>
      <family val="2"/>
      <charset val="186"/>
    </font>
    <font>
      <sz val="9"/>
      <name val="Arial"/>
      <family val="2"/>
      <charset val="186"/>
    </font>
    <font>
      <i/>
      <sz val="11"/>
      <name val="Arial"/>
      <family val="2"/>
      <charset val="186"/>
    </font>
    <font>
      <sz val="9"/>
      <color rgb="FF000000"/>
      <name val="Arial"/>
      <family val="2"/>
      <charset val="186"/>
    </font>
    <font>
      <sz val="11"/>
      <color theme="1"/>
      <name val="Arial"/>
      <family val="2"/>
      <charset val="186"/>
    </font>
    <font>
      <sz val="9"/>
      <name val="Verdana"/>
      <family val="2"/>
      <charset val="186"/>
    </font>
    <font>
      <sz val="10"/>
      <color theme="1"/>
      <name val="Arial"/>
      <family val="2"/>
      <charset val="186"/>
    </font>
    <font>
      <sz val="11"/>
      <color rgb="FF000000"/>
      <name val="Arial"/>
      <family val="2"/>
      <charset val="186"/>
    </font>
    <font>
      <sz val="10"/>
      <color rgb="FF000000"/>
      <name val="Arial"/>
      <family val="2"/>
      <charset val="186"/>
    </font>
    <font>
      <sz val="10"/>
      <name val="Arial"/>
      <family val="2"/>
      <charset val="186"/>
    </font>
    <font>
      <b/>
      <sz val="11"/>
      <color theme="1"/>
      <name val="Calibri"/>
      <family val="2"/>
      <charset val="186"/>
      <scheme val="minor"/>
    </font>
    <font>
      <sz val="11"/>
      <name val="Calibri"/>
      <family val="2"/>
      <charset val="186"/>
      <scheme val="minor"/>
    </font>
    <font>
      <b/>
      <sz val="12"/>
      <name val="Arial"/>
      <family val="2"/>
      <charset val="186"/>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73">
    <xf numFmtId="0" fontId="0" fillId="0" borderId="0" xfId="0"/>
    <xf numFmtId="0" fontId="1" fillId="0" borderId="0" xfId="0" applyFont="1" applyBorder="1" applyAlignment="1" applyProtection="1">
      <alignment horizontal="left" vertical="top"/>
      <protection locked="0"/>
    </xf>
    <xf numFmtId="0" fontId="2" fillId="0" borderId="0" xfId="0" applyFont="1" applyBorder="1" applyAlignment="1" applyProtection="1">
      <alignment horizontal="center"/>
      <protection locked="0"/>
    </xf>
    <xf numFmtId="0" fontId="2" fillId="0" borderId="0" xfId="0" applyFont="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0" xfId="0" applyFont="1" applyBorder="1" applyAlignment="1" applyProtection="1">
      <alignment horizontal="left"/>
      <protection locked="0"/>
    </xf>
    <xf numFmtId="0" fontId="2" fillId="0" borderId="0" xfId="0" applyFont="1" applyBorder="1" applyProtection="1">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vertical="center"/>
      <protection locked="0"/>
    </xf>
    <xf numFmtId="3" fontId="4" fillId="0" borderId="0" xfId="0" applyNumberFormat="1" applyFont="1" applyFill="1" applyBorder="1" applyAlignment="1">
      <alignment vertical="center" wrapText="1"/>
    </xf>
    <xf numFmtId="0" fontId="5" fillId="0" borderId="0" xfId="0" applyFont="1" applyFill="1" applyBorder="1" applyAlignment="1">
      <alignment vertical="center" wrapText="1"/>
    </xf>
    <xf numFmtId="0" fontId="1" fillId="0" borderId="0" xfId="0" applyFont="1" applyBorder="1" applyAlignment="1" applyProtection="1">
      <alignment vertical="center" wrapText="1"/>
      <protection locked="0"/>
    </xf>
    <xf numFmtId="0" fontId="1" fillId="0" borderId="0" xfId="0" applyFont="1" applyBorder="1" applyAlignment="1" applyProtection="1">
      <alignment vertical="top" wrapText="1"/>
      <protection locked="0"/>
    </xf>
    <xf numFmtId="0" fontId="4" fillId="3" borderId="6" xfId="0" applyFont="1" applyFill="1" applyBorder="1" applyAlignment="1" applyProtection="1">
      <alignment vertical="top"/>
      <protection locked="0"/>
    </xf>
    <xf numFmtId="0" fontId="4" fillId="3" borderId="6" xfId="0" applyFont="1" applyFill="1" applyBorder="1" applyAlignment="1" applyProtection="1">
      <alignment vertical="top" wrapText="1"/>
      <protection locked="0"/>
    </xf>
    <xf numFmtId="0" fontId="2" fillId="0" borderId="7"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9" fillId="0" borderId="7"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protection locked="0"/>
    </xf>
    <xf numFmtId="0" fontId="8"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10"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7" fillId="0" borderId="7" xfId="0" applyFont="1" applyBorder="1" applyAlignment="1">
      <alignment vertical="center" wrapText="1"/>
    </xf>
    <xf numFmtId="0" fontId="2" fillId="4" borderId="7" xfId="0" applyFont="1" applyFill="1" applyBorder="1" applyAlignment="1" applyProtection="1">
      <alignment horizontal="left" vertical="top"/>
      <protection locked="0"/>
    </xf>
    <xf numFmtId="0" fontId="7" fillId="0"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2" fillId="0" borderId="7" xfId="0" applyFont="1" applyFill="1" applyBorder="1" applyAlignment="1" applyProtection="1">
      <alignment horizontal="left" vertical="top"/>
      <protection locked="0"/>
    </xf>
    <xf numFmtId="0" fontId="7" fillId="0" borderId="7" xfId="0" applyFont="1" applyBorder="1" applyAlignment="1">
      <alignment horizontal="center" vertical="top" wrapText="1"/>
    </xf>
    <xf numFmtId="0" fontId="7" fillId="0" borderId="10" xfId="0" applyFont="1" applyBorder="1" applyAlignment="1">
      <alignment horizontal="center" vertical="center"/>
    </xf>
    <xf numFmtId="0" fontId="7" fillId="4"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top"/>
      <protection locked="0"/>
    </xf>
    <xf numFmtId="0" fontId="2" fillId="0" borderId="0" xfId="0" applyFont="1" applyFill="1" applyAlignment="1" applyProtection="1">
      <alignment horizontal="left" vertical="top"/>
      <protection locked="0"/>
    </xf>
    <xf numFmtId="0" fontId="2" fillId="0" borderId="0" xfId="0" applyFont="1" applyFill="1" applyBorder="1" applyAlignment="1" applyProtection="1">
      <alignment horizontal="left" vertical="top"/>
      <protection locked="0"/>
    </xf>
    <xf numFmtId="4" fontId="2" fillId="0" borderId="10" xfId="0" applyNumberFormat="1" applyFont="1" applyBorder="1" applyProtection="1">
      <protection locked="0"/>
    </xf>
    <xf numFmtId="0" fontId="7" fillId="0" borderId="12" xfId="0" applyFont="1" applyBorder="1" applyAlignment="1">
      <alignment vertical="center" wrapText="1"/>
    </xf>
    <xf numFmtId="0" fontId="1" fillId="0" borderId="0" xfId="0" applyFont="1" applyFill="1" applyBorder="1" applyAlignment="1" applyProtection="1">
      <alignment horizontal="center" vertical="top" wrapText="1"/>
      <protection locked="0"/>
    </xf>
    <xf numFmtId="0" fontId="2" fillId="0" borderId="0" xfId="0" applyFont="1" applyFill="1" applyAlignment="1" applyProtection="1">
      <alignment horizontal="center" vertical="top"/>
      <protection locked="0"/>
    </xf>
    <xf numFmtId="0" fontId="3" fillId="0" borderId="0"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0" fillId="0" borderId="0" xfId="0" applyAlignment="1">
      <alignment horizontal="center"/>
    </xf>
    <xf numFmtId="1" fontId="2" fillId="0" borderId="9" xfId="0" applyNumberFormat="1" applyFont="1" applyFill="1" applyBorder="1" applyAlignment="1" applyProtection="1">
      <alignment horizontal="left"/>
      <protection locked="0"/>
    </xf>
    <xf numFmtId="0" fontId="11" fillId="0" borderId="7" xfId="0" applyFont="1" applyFill="1" applyBorder="1" applyAlignment="1" applyProtection="1">
      <alignment horizontal="left" vertical="top"/>
      <protection locked="0"/>
    </xf>
    <xf numFmtId="0" fontId="8" fillId="0" borderId="12" xfId="0" applyFont="1" applyBorder="1" applyAlignment="1">
      <alignment horizontal="center" vertical="center" wrapText="1"/>
    </xf>
    <xf numFmtId="0" fontId="16" fillId="0" borderId="0" xfId="0" applyFont="1" applyProtection="1">
      <protection locked="0"/>
    </xf>
    <xf numFmtId="0" fontId="2" fillId="0" borderId="0" xfId="0" applyFont="1" applyAlignment="1" applyProtection="1">
      <alignment horizontal="left"/>
      <protection locked="0"/>
    </xf>
    <xf numFmtId="0" fontId="16" fillId="0" borderId="0" xfId="0" applyFont="1" applyFill="1" applyProtection="1">
      <protection locked="0"/>
    </xf>
    <xf numFmtId="0" fontId="2" fillId="0" borderId="0" xfId="0" applyFont="1" applyProtection="1">
      <protection locked="0"/>
    </xf>
    <xf numFmtId="0" fontId="7" fillId="0" borderId="12"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xf>
    <xf numFmtId="3" fontId="10" fillId="0" borderId="7" xfId="0" applyNumberFormat="1" applyFont="1" applyFill="1" applyBorder="1" applyAlignment="1">
      <alignment horizontal="center" vertical="center"/>
    </xf>
    <xf numFmtId="3" fontId="8" fillId="0" borderId="7" xfId="0" applyNumberFormat="1" applyFont="1" applyFill="1" applyBorder="1" applyAlignment="1" applyProtection="1">
      <alignment horizontal="center"/>
      <protection locked="0"/>
    </xf>
    <xf numFmtId="3" fontId="8" fillId="0" borderId="12" xfId="0" applyNumberFormat="1" applyFont="1" applyFill="1" applyBorder="1" applyAlignment="1" applyProtection="1">
      <alignment horizontal="center"/>
      <protection locked="0"/>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6" fillId="0" borderId="10" xfId="0" applyFont="1" applyFill="1" applyBorder="1" applyAlignment="1" applyProtection="1">
      <alignment horizontal="center" vertical="center" wrapText="1"/>
      <protection locked="0"/>
    </xf>
    <xf numFmtId="0" fontId="18" fillId="0" borderId="0" xfId="0" applyFont="1"/>
    <xf numFmtId="0" fontId="16" fillId="0" borderId="0" xfId="0" applyFont="1" applyFill="1"/>
    <xf numFmtId="0" fontId="16" fillId="0" borderId="0" xfId="0" applyFont="1" applyFill="1" applyBorder="1" applyAlignment="1">
      <alignment vertical="center"/>
    </xf>
    <xf numFmtId="4" fontId="17" fillId="2" borderId="6" xfId="0" applyNumberFormat="1" applyFont="1" applyFill="1" applyBorder="1"/>
    <xf numFmtId="0" fontId="16" fillId="0" borderId="10"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top"/>
      <protection locked="0"/>
    </xf>
    <xf numFmtId="0" fontId="16" fillId="0" borderId="10" xfId="0" applyFont="1" applyFill="1" applyBorder="1" applyAlignment="1" applyProtection="1">
      <alignment horizontal="left" vertical="top" wrapText="1"/>
      <protection locked="0"/>
    </xf>
    <xf numFmtId="164" fontId="2" fillId="0" borderId="10" xfId="0" applyNumberFormat="1" applyFont="1" applyBorder="1" applyAlignment="1" applyProtection="1">
      <alignment horizontal="left"/>
      <protection locked="0"/>
    </xf>
    <xf numFmtId="1" fontId="2" fillId="0" borderId="13" xfId="0" applyNumberFormat="1" applyFont="1" applyBorder="1" applyAlignment="1" applyProtection="1">
      <alignment horizontal="left"/>
      <protection locked="0"/>
    </xf>
    <xf numFmtId="164" fontId="2" fillId="0" borderId="7" xfId="0" applyNumberFormat="1" applyFont="1" applyBorder="1" applyAlignment="1" applyProtection="1">
      <alignment horizontal="left"/>
      <protection locked="0"/>
    </xf>
    <xf numFmtId="0" fontId="2" fillId="0" borderId="7" xfId="0" applyFont="1" applyBorder="1" applyAlignment="1" applyProtection="1">
      <alignment horizontal="left" wrapText="1"/>
      <protection locked="0"/>
    </xf>
    <xf numFmtId="1" fontId="2" fillId="0" borderId="9" xfId="0" applyNumberFormat="1" applyFont="1" applyBorder="1" applyAlignment="1" applyProtection="1">
      <alignment horizontal="left"/>
      <protection locked="0"/>
    </xf>
    <xf numFmtId="164" fontId="2" fillId="0" borderId="7" xfId="0" applyNumberFormat="1" applyFont="1" applyFill="1" applyBorder="1" applyAlignment="1" applyProtection="1">
      <alignment horizontal="left"/>
      <protection locked="0"/>
    </xf>
    <xf numFmtId="0" fontId="11" fillId="0" borderId="7" xfId="0" applyFont="1" applyFill="1" applyBorder="1" applyAlignment="1">
      <alignment horizontal="left"/>
    </xf>
    <xf numFmtId="1" fontId="11" fillId="0" borderId="7" xfId="0" applyNumberFormat="1" applyFont="1" applyFill="1" applyBorder="1" applyAlignment="1">
      <alignment horizontal="left"/>
    </xf>
    <xf numFmtId="1" fontId="2" fillId="0" borderId="7" xfId="0" applyNumberFormat="1" applyFont="1" applyFill="1" applyBorder="1" applyAlignment="1" applyProtection="1">
      <alignment horizontal="left"/>
      <protection locked="0"/>
    </xf>
    <xf numFmtId="1" fontId="2" fillId="0" borderId="7" xfId="0" applyNumberFormat="1" applyFont="1" applyBorder="1" applyAlignment="1" applyProtection="1">
      <alignment horizontal="left"/>
      <protection locked="0"/>
    </xf>
    <xf numFmtId="0" fontId="2" fillId="0" borderId="7" xfId="0" applyFont="1" applyBorder="1" applyAlignment="1" applyProtection="1">
      <alignment horizontal="left"/>
      <protection locked="0"/>
    </xf>
    <xf numFmtId="164" fontId="2" fillId="0" borderId="7" xfId="0" applyNumberFormat="1" applyFont="1" applyFill="1" applyBorder="1" applyAlignment="1" applyProtection="1">
      <alignment horizontal="left" vertical="center" wrapText="1"/>
      <protection locked="0"/>
    </xf>
    <xf numFmtId="0" fontId="0" fillId="0" borderId="0" xfId="0" applyFont="1" applyFill="1" applyAlignment="1">
      <alignment horizontal="left"/>
    </xf>
    <xf numFmtId="0" fontId="2" fillId="0" borderId="7" xfId="0" applyFont="1" applyFill="1" applyBorder="1" applyAlignment="1" applyProtection="1">
      <alignment horizontal="left"/>
      <protection locked="0"/>
    </xf>
    <xf numFmtId="1" fontId="0" fillId="0" borderId="7" xfId="0" applyNumberFormat="1" applyFont="1" applyFill="1" applyBorder="1" applyAlignment="1">
      <alignment horizontal="left"/>
    </xf>
    <xf numFmtId="0" fontId="0" fillId="0" borderId="7" xfId="0" applyFont="1" applyFill="1" applyBorder="1" applyAlignment="1">
      <alignment horizontal="left"/>
    </xf>
    <xf numFmtId="1" fontId="0" fillId="0" borderId="0" xfId="0" applyNumberFormat="1" applyFont="1" applyFill="1" applyAlignment="1">
      <alignment horizontal="left"/>
    </xf>
    <xf numFmtId="1" fontId="14" fillId="0" borderId="0" xfId="0" applyNumberFormat="1" applyFont="1" applyFill="1" applyAlignment="1">
      <alignment horizontal="left"/>
    </xf>
    <xf numFmtId="1" fontId="14" fillId="0" borderId="7" xfId="0" applyNumberFormat="1" applyFont="1" applyFill="1" applyBorder="1" applyAlignment="1">
      <alignment horizontal="left"/>
    </xf>
    <xf numFmtId="0" fontId="2" fillId="4" borderId="7" xfId="0" applyFont="1" applyFill="1" applyBorder="1" applyAlignment="1" applyProtection="1">
      <alignment horizontal="left"/>
      <protection locked="0"/>
    </xf>
    <xf numFmtId="1" fontId="2" fillId="0" borderId="0" xfId="0" applyNumberFormat="1" applyFont="1" applyFill="1" applyAlignment="1">
      <alignment horizontal="left"/>
    </xf>
    <xf numFmtId="1" fontId="2" fillId="0" borderId="7" xfId="0" applyNumberFormat="1" applyFont="1" applyFill="1" applyBorder="1" applyAlignment="1">
      <alignment horizontal="left"/>
    </xf>
    <xf numFmtId="0" fontId="2" fillId="0" borderId="12" xfId="0" applyFont="1" applyBorder="1" applyAlignment="1" applyProtection="1">
      <alignment horizontal="left"/>
      <protection locked="0"/>
    </xf>
    <xf numFmtId="0" fontId="1" fillId="0" borderId="0" xfId="0" applyFont="1" applyFill="1" applyBorder="1" applyAlignment="1" applyProtection="1">
      <alignment vertical="top"/>
      <protection locked="0"/>
    </xf>
    <xf numFmtId="0" fontId="15" fillId="0" borderId="10" xfId="0" applyFont="1" applyFill="1" applyBorder="1" applyAlignment="1">
      <alignment horizontal="left" vertical="center"/>
    </xf>
    <xf numFmtId="0" fontId="2" fillId="0" borderId="13" xfId="0" applyFont="1" applyBorder="1" applyAlignment="1" applyProtection="1">
      <alignment horizontal="left"/>
      <protection locked="0"/>
    </xf>
    <xf numFmtId="0" fontId="2" fillId="0" borderId="9" xfId="0" applyFont="1" applyFill="1" applyBorder="1" applyAlignment="1" applyProtection="1">
      <alignment horizontal="left"/>
      <protection locked="0"/>
    </xf>
    <xf numFmtId="0" fontId="2" fillId="0" borderId="9" xfId="0" applyFont="1" applyBorder="1" applyAlignment="1" applyProtection="1">
      <alignment horizontal="left"/>
      <protection locked="0"/>
    </xf>
    <xf numFmtId="0" fontId="0" fillId="0" borderId="0" xfId="0" applyAlignment="1"/>
    <xf numFmtId="0" fontId="16" fillId="0" borderId="10" xfId="0" applyFont="1" applyFill="1" applyBorder="1" applyAlignment="1">
      <alignment horizontal="left" vertical="center"/>
    </xf>
    <xf numFmtId="0" fontId="2" fillId="0" borderId="10" xfId="0" applyFont="1" applyBorder="1" applyAlignment="1" applyProtection="1">
      <alignment horizontal="left"/>
      <protection locked="0"/>
    </xf>
    <xf numFmtId="0" fontId="2" fillId="0" borderId="7" xfId="0" applyFont="1" applyFill="1" applyBorder="1" applyAlignment="1" applyProtection="1">
      <alignment horizontal="left" vertical="center"/>
      <protection locked="0"/>
    </xf>
    <xf numFmtId="0" fontId="12" fillId="0" borderId="7" xfId="0" applyFont="1" applyBorder="1" applyAlignment="1">
      <alignment horizontal="left"/>
    </xf>
    <xf numFmtId="0" fontId="13" fillId="0" borderId="0" xfId="0" applyFont="1" applyFill="1" applyAlignment="1">
      <alignment horizontal="left"/>
    </xf>
    <xf numFmtId="0" fontId="13" fillId="0" borderId="7" xfId="0" applyFont="1" applyFill="1" applyBorder="1" applyAlignment="1">
      <alignment horizontal="left"/>
    </xf>
    <xf numFmtId="165" fontId="2" fillId="0" borderId="7" xfId="0" applyNumberFormat="1" applyFont="1" applyFill="1" applyBorder="1" applyAlignment="1" applyProtection="1">
      <alignment horizontal="left"/>
      <protection locked="0"/>
    </xf>
    <xf numFmtId="2" fontId="2" fillId="0" borderId="7" xfId="0" applyNumberFormat="1" applyFont="1" applyBorder="1" applyAlignment="1" applyProtection="1">
      <alignment horizontal="left"/>
      <protection locked="0"/>
    </xf>
    <xf numFmtId="2" fontId="2" fillId="0" borderId="7" xfId="0" applyNumberFormat="1" applyFont="1" applyFill="1" applyBorder="1" applyAlignment="1" applyProtection="1">
      <alignment horizontal="left"/>
      <protection locked="0"/>
    </xf>
    <xf numFmtId="2" fontId="13" fillId="0" borderId="10" xfId="0" applyNumberFormat="1" applyFont="1" applyFill="1" applyBorder="1" applyAlignment="1">
      <alignment horizontal="center" vertical="center" wrapText="1"/>
    </xf>
    <xf numFmtId="2" fontId="10" fillId="0" borderId="10" xfId="0" applyNumberFormat="1" applyFont="1" applyBorder="1" applyAlignment="1">
      <alignment horizontal="center" vertical="center"/>
    </xf>
    <xf numFmtId="2" fontId="10" fillId="0" borderId="10" xfId="0" applyNumberFormat="1" applyFont="1" applyFill="1" applyBorder="1" applyAlignment="1">
      <alignment horizontal="center" vertical="center"/>
    </xf>
    <xf numFmtId="2" fontId="15" fillId="0" borderId="10" xfId="0" applyNumberFormat="1" applyFont="1" applyFill="1" applyBorder="1" applyAlignment="1">
      <alignment horizontal="center" vertical="center"/>
    </xf>
    <xf numFmtId="2" fontId="10" fillId="0" borderId="12" xfId="0" applyNumberFormat="1" applyFont="1" applyBorder="1" applyAlignment="1">
      <alignment horizontal="center" vertical="center"/>
    </xf>
    <xf numFmtId="2" fontId="13" fillId="0" borderId="10" xfId="0" applyNumberFormat="1" applyFont="1" applyFill="1" applyBorder="1" applyAlignment="1">
      <alignment vertical="center" wrapText="1"/>
    </xf>
    <xf numFmtId="2" fontId="2" fillId="0" borderId="13" xfId="0" applyNumberFormat="1" applyFont="1" applyBorder="1" applyAlignment="1" applyProtection="1">
      <protection locked="0"/>
    </xf>
    <xf numFmtId="2" fontId="2" fillId="0" borderId="9" xfId="0" applyNumberFormat="1" applyFont="1" applyBorder="1" applyAlignment="1" applyProtection="1">
      <protection locked="0"/>
    </xf>
    <xf numFmtId="2" fontId="2" fillId="0" borderId="7" xfId="0" applyNumberFormat="1" applyFont="1" applyBorder="1" applyAlignment="1" applyProtection="1">
      <protection locked="0"/>
    </xf>
    <xf numFmtId="2" fontId="2" fillId="4" borderId="7" xfId="0" applyNumberFormat="1" applyFont="1" applyFill="1" applyBorder="1" applyAlignment="1" applyProtection="1">
      <protection locked="0"/>
    </xf>
    <xf numFmtId="2" fontId="2" fillId="0" borderId="12" xfId="0" applyNumberFormat="1" applyFont="1" applyBorder="1" applyAlignment="1" applyProtection="1">
      <protection locked="0"/>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19" fillId="4" borderId="0" xfId="0" applyFont="1" applyFill="1" applyBorder="1" applyAlignment="1" applyProtection="1">
      <alignment horizontal="left" vertical="top" wrapText="1"/>
      <protection locked="0"/>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1" fillId="3" borderId="14"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Fill="1" applyBorder="1" applyAlignment="1">
      <alignment horizontal="center" vertical="center" wrapText="1"/>
    </xf>
    <xf numFmtId="0" fontId="4" fillId="3" borderId="1"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3" fontId="4" fillId="3" borderId="1" xfId="0" applyNumberFormat="1" applyFont="1" applyFill="1" applyBorder="1" applyAlignment="1">
      <alignment horizontal="center" vertical="center" wrapText="1"/>
    </xf>
    <xf numFmtId="3" fontId="4" fillId="3" borderId="5"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27"/>
  <sheetViews>
    <sheetView tabSelected="1" zoomScale="70" zoomScaleNormal="70" workbookViewId="0">
      <selection activeCell="G21" sqref="G21"/>
    </sheetView>
  </sheetViews>
  <sheetFormatPr defaultRowHeight="15" x14ac:dyDescent="0.25"/>
  <cols>
    <col min="1" max="1" width="5.42578125" style="67" customWidth="1"/>
    <col min="2" max="2" width="29.5703125" customWidth="1"/>
    <col min="3" max="3" width="20.85546875" customWidth="1"/>
    <col min="4" max="4" width="15.85546875" customWidth="1"/>
    <col min="5" max="5" width="13.140625" style="47" customWidth="1"/>
    <col min="6" max="6" width="11.140625" customWidth="1"/>
    <col min="7" max="7" width="64.85546875" style="103" customWidth="1"/>
    <col min="8" max="8" width="59.5703125" style="103" customWidth="1"/>
    <col min="9" max="9" width="69.42578125" style="103" customWidth="1"/>
    <col min="10" max="10" width="12" customWidth="1"/>
    <col min="11" max="11" width="20.85546875" customWidth="1"/>
    <col min="12" max="12" width="17.85546875" customWidth="1"/>
    <col min="13" max="13" width="5.5703125" customWidth="1"/>
    <col min="14" max="14" width="7.5703125" customWidth="1"/>
    <col min="15" max="15" width="9.140625" customWidth="1"/>
    <col min="16" max="16" width="7.85546875" customWidth="1"/>
    <col min="17" max="17" width="13.140625" customWidth="1"/>
    <col min="18" max="18" width="17.5703125" customWidth="1"/>
    <col min="19" max="19" width="13.5703125" customWidth="1"/>
    <col min="20" max="20" width="12.85546875" customWidth="1"/>
    <col min="21" max="21" width="20" customWidth="1"/>
  </cols>
  <sheetData>
    <row r="1" spans="1:21" ht="15" customHeight="1" x14ac:dyDescent="0.25">
      <c r="A1" s="130"/>
      <c r="B1" s="130"/>
      <c r="C1" s="37"/>
      <c r="D1" s="37"/>
      <c r="E1" s="43"/>
      <c r="F1" s="37"/>
      <c r="G1" s="98"/>
      <c r="H1" s="98"/>
      <c r="I1" s="98"/>
      <c r="J1" s="37"/>
      <c r="K1" s="37"/>
      <c r="L1" s="37"/>
      <c r="M1" s="37"/>
      <c r="N1" s="37"/>
      <c r="O1" s="37"/>
      <c r="P1" s="37"/>
      <c r="Q1" s="37"/>
      <c r="R1" s="38"/>
      <c r="S1" s="1"/>
      <c r="T1" s="2"/>
      <c r="U1" s="2"/>
    </row>
    <row r="2" spans="1:21" x14ac:dyDescent="0.25">
      <c r="A2" s="3"/>
      <c r="B2" s="3"/>
      <c r="C2" s="3"/>
      <c r="D2" s="39"/>
      <c r="E2" s="44"/>
      <c r="F2" s="39"/>
      <c r="G2" s="39"/>
      <c r="H2" s="39"/>
      <c r="I2" s="39"/>
      <c r="J2" s="39"/>
      <c r="K2" s="40"/>
      <c r="L2" s="40"/>
      <c r="M2" s="40"/>
      <c r="N2" s="40"/>
      <c r="O2" s="40"/>
      <c r="P2" s="40"/>
      <c r="Q2" s="40"/>
      <c r="R2" s="40"/>
      <c r="S2" s="4"/>
      <c r="T2" s="5"/>
      <c r="U2" s="6"/>
    </row>
    <row r="3" spans="1:21" x14ac:dyDescent="0.25">
      <c r="A3" s="7" t="s">
        <v>666</v>
      </c>
      <c r="B3" s="7"/>
      <c r="C3" s="7"/>
      <c r="D3" s="7"/>
      <c r="E3" s="45"/>
      <c r="F3" s="7"/>
      <c r="G3" s="4"/>
      <c r="H3" s="4"/>
      <c r="I3" s="4"/>
      <c r="J3" s="4"/>
      <c r="K3" s="4"/>
      <c r="L3" s="4"/>
      <c r="M3" s="7"/>
      <c r="N3" s="7"/>
      <c r="O3" s="7"/>
      <c r="P3" s="7"/>
      <c r="Q3" s="8"/>
      <c r="R3" s="9"/>
      <c r="S3" s="10"/>
      <c r="T3" s="10"/>
      <c r="U3" s="11"/>
    </row>
    <row r="4" spans="1:21" ht="15.75" thickBot="1" x14ac:dyDescent="0.3">
      <c r="A4" s="4"/>
      <c r="B4" s="4"/>
      <c r="C4" s="4"/>
      <c r="D4" s="4"/>
      <c r="E4" s="46"/>
      <c r="F4" s="4"/>
      <c r="G4" s="4"/>
      <c r="H4" s="4"/>
      <c r="I4" s="4"/>
      <c r="J4" s="4"/>
      <c r="K4" s="4"/>
      <c r="L4" s="4"/>
      <c r="M4" s="7"/>
      <c r="N4" s="7"/>
      <c r="O4" s="12"/>
      <c r="P4" s="7"/>
      <c r="Q4" s="8"/>
      <c r="R4" s="9"/>
      <c r="S4" s="10"/>
      <c r="T4" s="10"/>
      <c r="U4" s="11"/>
    </row>
    <row r="5" spans="1:21" ht="18" customHeight="1" thickBot="1" x14ac:dyDescent="0.3">
      <c r="A5" s="150" t="s">
        <v>0</v>
      </c>
      <c r="B5" s="152" t="s">
        <v>1</v>
      </c>
      <c r="C5" s="154" t="s">
        <v>2</v>
      </c>
      <c r="D5" s="156" t="s">
        <v>149</v>
      </c>
      <c r="E5" s="156" t="s">
        <v>209</v>
      </c>
      <c r="F5" s="156" t="s">
        <v>3</v>
      </c>
      <c r="G5" s="152" t="s">
        <v>4</v>
      </c>
      <c r="H5" s="166" t="s">
        <v>5</v>
      </c>
      <c r="I5" s="168" t="s">
        <v>192</v>
      </c>
      <c r="J5" s="150" t="s">
        <v>210</v>
      </c>
      <c r="K5" s="134" t="s">
        <v>193</v>
      </c>
      <c r="L5" s="134" t="s">
        <v>194</v>
      </c>
      <c r="M5" s="160" t="s">
        <v>6</v>
      </c>
      <c r="N5" s="161"/>
      <c r="O5" s="161"/>
      <c r="P5" s="162"/>
      <c r="Q5" s="152" t="s">
        <v>7</v>
      </c>
      <c r="R5" s="163" t="s">
        <v>215</v>
      </c>
      <c r="S5" s="158" t="s">
        <v>8</v>
      </c>
      <c r="T5" s="158" t="s">
        <v>195</v>
      </c>
      <c r="U5" s="150" t="s">
        <v>9</v>
      </c>
    </row>
    <row r="6" spans="1:21" ht="49.5" customHeight="1" thickBot="1" x14ac:dyDescent="0.3">
      <c r="A6" s="151"/>
      <c r="B6" s="153"/>
      <c r="C6" s="155"/>
      <c r="D6" s="157"/>
      <c r="E6" s="157"/>
      <c r="F6" s="157"/>
      <c r="G6" s="153"/>
      <c r="H6" s="167"/>
      <c r="I6" s="169"/>
      <c r="J6" s="151"/>
      <c r="K6" s="135"/>
      <c r="L6" s="135"/>
      <c r="M6" s="13" t="s">
        <v>10</v>
      </c>
      <c r="N6" s="13" t="s">
        <v>11</v>
      </c>
      <c r="O6" s="14" t="s">
        <v>12</v>
      </c>
      <c r="P6" s="13" t="s">
        <v>13</v>
      </c>
      <c r="Q6" s="153"/>
      <c r="R6" s="164"/>
      <c r="S6" s="159"/>
      <c r="T6" s="159"/>
      <c r="U6" s="151"/>
    </row>
    <row r="7" spans="1:21" ht="26.25" customHeight="1" x14ac:dyDescent="0.25">
      <c r="A7" s="66">
        <v>1</v>
      </c>
      <c r="B7" s="32" t="s">
        <v>14</v>
      </c>
      <c r="C7" s="165" t="s">
        <v>15</v>
      </c>
      <c r="D7" s="172">
        <v>300</v>
      </c>
      <c r="E7" s="63" t="s">
        <v>19</v>
      </c>
      <c r="F7" s="132" t="s">
        <v>17</v>
      </c>
      <c r="G7" s="71" t="s">
        <v>219</v>
      </c>
      <c r="H7" s="104" t="s">
        <v>220</v>
      </c>
      <c r="I7" s="99" t="s">
        <v>643</v>
      </c>
      <c r="J7" s="72">
        <v>0.4</v>
      </c>
      <c r="K7" s="72" t="s">
        <v>222</v>
      </c>
      <c r="L7" s="72">
        <v>20</v>
      </c>
      <c r="M7" s="73">
        <v>362</v>
      </c>
      <c r="N7" s="73">
        <v>11</v>
      </c>
      <c r="O7" s="74">
        <v>74.5</v>
      </c>
      <c r="P7" s="73">
        <v>1.1000000000000001</v>
      </c>
      <c r="Q7" s="71" t="s">
        <v>223</v>
      </c>
      <c r="R7" s="58">
        <v>1</v>
      </c>
      <c r="S7" s="113">
        <v>0.57000000000000006</v>
      </c>
      <c r="T7" s="118">
        <v>1.425</v>
      </c>
      <c r="U7" s="41">
        <f>T7*R7</f>
        <v>1.425</v>
      </c>
    </row>
    <row r="8" spans="1:21" x14ac:dyDescent="0.25">
      <c r="A8" s="66">
        <v>2</v>
      </c>
      <c r="B8" s="19" t="s">
        <v>18</v>
      </c>
      <c r="C8" s="144"/>
      <c r="D8" s="128"/>
      <c r="E8" s="63" t="s">
        <v>16</v>
      </c>
      <c r="F8" s="132"/>
      <c r="G8" s="105" t="s">
        <v>224</v>
      </c>
      <c r="H8" s="76" t="s">
        <v>225</v>
      </c>
      <c r="I8" s="100" t="s">
        <v>643</v>
      </c>
      <c r="J8" s="75">
        <v>5</v>
      </c>
      <c r="K8" s="76" t="s">
        <v>226</v>
      </c>
      <c r="L8" s="76">
        <v>1</v>
      </c>
      <c r="M8" s="26">
        <v>362</v>
      </c>
      <c r="N8" s="26">
        <v>11</v>
      </c>
      <c r="O8" s="26">
        <v>74.5</v>
      </c>
      <c r="P8" s="26">
        <v>1.1000000000000001</v>
      </c>
      <c r="Q8" s="17" t="s">
        <v>223</v>
      </c>
      <c r="R8" s="59">
        <v>20800</v>
      </c>
      <c r="S8" s="114">
        <v>6.6000000000000005</v>
      </c>
      <c r="T8" s="119">
        <v>1.32</v>
      </c>
      <c r="U8" s="41">
        <f t="shared" ref="U8:U71" si="0">T8*R8</f>
        <v>27456</v>
      </c>
    </row>
    <row r="9" spans="1:21" ht="25.5" customHeight="1" x14ac:dyDescent="0.25">
      <c r="A9" s="66">
        <v>3</v>
      </c>
      <c r="B9" s="19" t="s">
        <v>20</v>
      </c>
      <c r="C9" s="170" t="s">
        <v>21</v>
      </c>
      <c r="D9" s="128"/>
      <c r="E9" s="63" t="s">
        <v>19</v>
      </c>
      <c r="F9" s="132"/>
      <c r="G9" s="105" t="s">
        <v>636</v>
      </c>
      <c r="H9" s="76" t="s">
        <v>648</v>
      </c>
      <c r="I9" s="100" t="s">
        <v>229</v>
      </c>
      <c r="J9" s="75">
        <v>0.5</v>
      </c>
      <c r="K9" s="76">
        <v>8003740036805</v>
      </c>
      <c r="L9" s="76">
        <v>20</v>
      </c>
      <c r="M9" s="26">
        <v>342</v>
      </c>
      <c r="N9" s="26">
        <v>12</v>
      </c>
      <c r="O9" s="26">
        <v>63</v>
      </c>
      <c r="P9" s="26">
        <v>2.8</v>
      </c>
      <c r="Q9" s="17" t="s">
        <v>223</v>
      </c>
      <c r="R9" s="59">
        <v>1</v>
      </c>
      <c r="S9" s="114">
        <v>1.4</v>
      </c>
      <c r="T9" s="119">
        <v>2.8</v>
      </c>
      <c r="U9" s="41">
        <f t="shared" si="0"/>
        <v>2.8</v>
      </c>
    </row>
    <row r="10" spans="1:21" x14ac:dyDescent="0.25">
      <c r="A10" s="66">
        <v>4</v>
      </c>
      <c r="B10" s="32" t="s">
        <v>22</v>
      </c>
      <c r="C10" s="170"/>
      <c r="D10" s="128"/>
      <c r="E10" s="64" t="s">
        <v>16</v>
      </c>
      <c r="F10" s="132"/>
      <c r="G10" s="106" t="s">
        <v>649</v>
      </c>
      <c r="H10" s="79" t="s">
        <v>637</v>
      </c>
      <c r="I10" s="101" t="s">
        <v>221</v>
      </c>
      <c r="J10" s="77">
        <v>5</v>
      </c>
      <c r="K10" s="48">
        <v>4750020052188</v>
      </c>
      <c r="L10" s="48">
        <v>1</v>
      </c>
      <c r="M10" s="18">
        <v>362</v>
      </c>
      <c r="N10" s="18">
        <v>11.2</v>
      </c>
      <c r="O10" s="18">
        <v>72</v>
      </c>
      <c r="P10" s="18">
        <v>2.2000000000000002</v>
      </c>
      <c r="Q10" s="19" t="s">
        <v>223</v>
      </c>
      <c r="R10" s="60">
        <v>150</v>
      </c>
      <c r="S10" s="114">
        <v>10.5</v>
      </c>
      <c r="T10" s="120">
        <v>2.1</v>
      </c>
      <c r="U10" s="41">
        <f t="shared" si="0"/>
        <v>315</v>
      </c>
    </row>
    <row r="11" spans="1:21" ht="15" customHeight="1" x14ac:dyDescent="0.25">
      <c r="A11" s="66">
        <v>5</v>
      </c>
      <c r="B11" s="32" t="s">
        <v>23</v>
      </c>
      <c r="C11" s="142" t="s">
        <v>15</v>
      </c>
      <c r="D11" s="128"/>
      <c r="E11" s="65" t="s">
        <v>19</v>
      </c>
      <c r="F11" s="132"/>
      <c r="G11" s="88" t="s">
        <v>231</v>
      </c>
      <c r="H11" s="79" t="s">
        <v>232</v>
      </c>
      <c r="I11" s="101" t="s">
        <v>643</v>
      </c>
      <c r="J11" s="77">
        <v>0.4</v>
      </c>
      <c r="K11" s="48" t="s">
        <v>233</v>
      </c>
      <c r="L11" s="48">
        <v>20</v>
      </c>
      <c r="M11" s="18">
        <v>362</v>
      </c>
      <c r="N11" s="18">
        <v>11</v>
      </c>
      <c r="O11" s="18">
        <v>74.5</v>
      </c>
      <c r="P11" s="18">
        <v>1.1000000000000001</v>
      </c>
      <c r="Q11" s="19" t="s">
        <v>223</v>
      </c>
      <c r="R11" s="60">
        <v>1</v>
      </c>
      <c r="S11" s="114">
        <v>0.61</v>
      </c>
      <c r="T11" s="120">
        <v>1.5249999999999999</v>
      </c>
      <c r="U11" s="41">
        <f t="shared" si="0"/>
        <v>1.5249999999999999</v>
      </c>
    </row>
    <row r="12" spans="1:21" ht="15" customHeight="1" x14ac:dyDescent="0.25">
      <c r="A12" s="66">
        <v>6</v>
      </c>
      <c r="B12" s="32" t="s">
        <v>24</v>
      </c>
      <c r="C12" s="143"/>
      <c r="D12" s="128"/>
      <c r="E12" s="56" t="s">
        <v>16</v>
      </c>
      <c r="F12" s="132"/>
      <c r="G12" s="85" t="s">
        <v>234</v>
      </c>
      <c r="H12" s="79" t="s">
        <v>235</v>
      </c>
      <c r="I12" s="102" t="s">
        <v>643</v>
      </c>
      <c r="J12" s="77">
        <v>5</v>
      </c>
      <c r="K12" s="79" t="s">
        <v>236</v>
      </c>
      <c r="L12" s="79">
        <v>1</v>
      </c>
      <c r="M12" s="16">
        <v>362</v>
      </c>
      <c r="N12" s="16">
        <v>11</v>
      </c>
      <c r="O12" s="16">
        <v>74.5</v>
      </c>
      <c r="P12" s="16">
        <v>1.1000000000000001</v>
      </c>
      <c r="Q12" s="17" t="s">
        <v>223</v>
      </c>
      <c r="R12" s="60">
        <v>17100</v>
      </c>
      <c r="S12" s="114">
        <v>6.6000000000000005</v>
      </c>
      <c r="T12" s="120">
        <v>1.32</v>
      </c>
      <c r="U12" s="41">
        <f t="shared" si="0"/>
        <v>22572</v>
      </c>
    </row>
    <row r="13" spans="1:21" ht="15" customHeight="1" x14ac:dyDescent="0.25">
      <c r="A13" s="66">
        <v>7</v>
      </c>
      <c r="B13" s="32" t="s">
        <v>150</v>
      </c>
      <c r="C13" s="143"/>
      <c r="D13" s="128"/>
      <c r="E13" s="63" t="s">
        <v>19</v>
      </c>
      <c r="F13" s="132"/>
      <c r="G13" s="88" t="s">
        <v>237</v>
      </c>
      <c r="H13" s="79" t="s">
        <v>238</v>
      </c>
      <c r="I13" s="101" t="s">
        <v>644</v>
      </c>
      <c r="J13" s="80">
        <v>0.5</v>
      </c>
      <c r="K13" s="79" t="s">
        <v>239</v>
      </c>
      <c r="L13" s="79">
        <v>14</v>
      </c>
      <c r="M13" s="16">
        <v>358</v>
      </c>
      <c r="N13" s="16">
        <v>13.6</v>
      </c>
      <c r="O13" s="16">
        <v>71.099999999999994</v>
      </c>
      <c r="P13" s="16">
        <v>1.5</v>
      </c>
      <c r="Q13" s="17" t="s">
        <v>223</v>
      </c>
      <c r="R13" s="60">
        <v>1</v>
      </c>
      <c r="S13" s="114">
        <v>0.94</v>
      </c>
      <c r="T13" s="120">
        <v>1.88</v>
      </c>
      <c r="U13" s="41">
        <f t="shared" si="0"/>
        <v>1.88</v>
      </c>
    </row>
    <row r="14" spans="1:21" x14ac:dyDescent="0.25">
      <c r="A14" s="66">
        <v>8</v>
      </c>
      <c r="B14" s="32" t="s">
        <v>151</v>
      </c>
      <c r="C14" s="144"/>
      <c r="D14" s="128"/>
      <c r="E14" s="56" t="s">
        <v>16</v>
      </c>
      <c r="F14" s="132"/>
      <c r="G14" s="88" t="s">
        <v>240</v>
      </c>
      <c r="H14" s="79" t="s">
        <v>241</v>
      </c>
      <c r="I14" s="101" t="s">
        <v>644</v>
      </c>
      <c r="J14" s="80">
        <v>3</v>
      </c>
      <c r="K14" s="79" t="s">
        <v>242</v>
      </c>
      <c r="L14" s="79">
        <v>1</v>
      </c>
      <c r="M14" s="16">
        <v>352</v>
      </c>
      <c r="N14" s="16">
        <v>12</v>
      </c>
      <c r="O14" s="16">
        <v>71</v>
      </c>
      <c r="P14" s="16">
        <v>1.5</v>
      </c>
      <c r="Q14" s="17" t="s">
        <v>223</v>
      </c>
      <c r="R14" s="60">
        <v>5200</v>
      </c>
      <c r="S14" s="114">
        <v>6.48</v>
      </c>
      <c r="T14" s="120">
        <v>2.16</v>
      </c>
      <c r="U14" s="41">
        <f t="shared" si="0"/>
        <v>11232</v>
      </c>
    </row>
    <row r="15" spans="1:21" ht="15" customHeight="1" x14ac:dyDescent="0.25">
      <c r="A15" s="66">
        <v>9</v>
      </c>
      <c r="B15" s="32" t="s">
        <v>25</v>
      </c>
      <c r="C15" s="142" t="s">
        <v>15</v>
      </c>
      <c r="D15" s="128"/>
      <c r="E15" s="63" t="s">
        <v>19</v>
      </c>
      <c r="F15" s="132"/>
      <c r="G15" s="88" t="s">
        <v>243</v>
      </c>
      <c r="H15" s="79" t="s">
        <v>244</v>
      </c>
      <c r="I15" s="101" t="s">
        <v>643</v>
      </c>
      <c r="J15" s="77">
        <v>0.4</v>
      </c>
      <c r="K15" s="79" t="s">
        <v>245</v>
      </c>
      <c r="L15" s="79">
        <v>20</v>
      </c>
      <c r="M15" s="16">
        <v>362</v>
      </c>
      <c r="N15" s="16">
        <v>11</v>
      </c>
      <c r="O15" s="16">
        <v>74.5</v>
      </c>
      <c r="P15" s="16">
        <v>1.1000000000000001</v>
      </c>
      <c r="Q15" s="17" t="s">
        <v>223</v>
      </c>
      <c r="R15" s="60">
        <v>1</v>
      </c>
      <c r="S15" s="114">
        <v>0.59000000000000008</v>
      </c>
      <c r="T15" s="120">
        <v>1.4750000000000001</v>
      </c>
      <c r="U15" s="41">
        <f t="shared" si="0"/>
        <v>1.4750000000000001</v>
      </c>
    </row>
    <row r="16" spans="1:21" x14ac:dyDescent="0.25">
      <c r="A16" s="66">
        <v>10</v>
      </c>
      <c r="B16" s="32" t="s">
        <v>26</v>
      </c>
      <c r="C16" s="144"/>
      <c r="D16" s="128"/>
      <c r="E16" s="142" t="s">
        <v>16</v>
      </c>
      <c r="F16" s="132"/>
      <c r="G16" s="88" t="s">
        <v>246</v>
      </c>
      <c r="H16" s="79" t="s">
        <v>247</v>
      </c>
      <c r="I16" s="101" t="s">
        <v>643</v>
      </c>
      <c r="J16" s="77">
        <v>5</v>
      </c>
      <c r="K16" s="79" t="s">
        <v>248</v>
      </c>
      <c r="L16" s="79">
        <v>1</v>
      </c>
      <c r="M16" s="16">
        <v>362</v>
      </c>
      <c r="N16" s="16">
        <v>11</v>
      </c>
      <c r="O16" s="16">
        <v>74.5</v>
      </c>
      <c r="P16" s="16">
        <v>1.1000000000000001</v>
      </c>
      <c r="Q16" s="17" t="s">
        <v>223</v>
      </c>
      <c r="R16" s="60">
        <v>41400</v>
      </c>
      <c r="S16" s="114">
        <v>6.6000000000000005</v>
      </c>
      <c r="T16" s="120">
        <v>1.32</v>
      </c>
      <c r="U16" s="41">
        <f t="shared" si="0"/>
        <v>54648</v>
      </c>
    </row>
    <row r="17" spans="1:21" ht="24" customHeight="1" x14ac:dyDescent="0.25">
      <c r="A17" s="66">
        <v>11</v>
      </c>
      <c r="B17" s="32" t="s">
        <v>27</v>
      </c>
      <c r="C17" s="30" t="s">
        <v>21</v>
      </c>
      <c r="D17" s="128"/>
      <c r="E17" s="144"/>
      <c r="F17" s="132"/>
      <c r="G17" s="81" t="s">
        <v>249</v>
      </c>
      <c r="H17" s="48" t="s">
        <v>250</v>
      </c>
      <c r="I17" s="82" t="s">
        <v>229</v>
      </c>
      <c r="J17" s="80">
        <v>5</v>
      </c>
      <c r="K17" s="82" t="s">
        <v>251</v>
      </c>
      <c r="L17" s="82">
        <v>1</v>
      </c>
      <c r="M17" s="18">
        <v>343</v>
      </c>
      <c r="N17" s="18">
        <v>0.12</v>
      </c>
      <c r="O17" s="18">
        <v>0.63500000000000001</v>
      </c>
      <c r="P17" s="18">
        <v>0.03</v>
      </c>
      <c r="Q17" s="19" t="s">
        <v>223</v>
      </c>
      <c r="R17" s="60">
        <v>200</v>
      </c>
      <c r="S17" s="114">
        <v>30.150000000000002</v>
      </c>
      <c r="T17" s="120">
        <v>6.03</v>
      </c>
      <c r="U17" s="41">
        <f t="shared" si="0"/>
        <v>1206</v>
      </c>
    </row>
    <row r="18" spans="1:21" x14ac:dyDescent="0.25">
      <c r="A18" s="66">
        <v>12</v>
      </c>
      <c r="B18" s="32" t="s">
        <v>28</v>
      </c>
      <c r="C18" s="30" t="s">
        <v>15</v>
      </c>
      <c r="D18" s="128"/>
      <c r="E18" s="142" t="s">
        <v>19</v>
      </c>
      <c r="F18" s="132"/>
      <c r="G18" s="85" t="s">
        <v>633</v>
      </c>
      <c r="H18" s="79" t="s">
        <v>632</v>
      </c>
      <c r="I18" s="101" t="s">
        <v>644</v>
      </c>
      <c r="J18" s="80">
        <v>0.4</v>
      </c>
      <c r="K18" s="79">
        <v>8690946270180</v>
      </c>
      <c r="L18" s="79">
        <v>20</v>
      </c>
      <c r="M18" s="16">
        <v>362</v>
      </c>
      <c r="N18" s="16">
        <v>11.2</v>
      </c>
      <c r="O18" s="16">
        <v>72</v>
      </c>
      <c r="P18" s="16">
        <v>2.2000000000000002</v>
      </c>
      <c r="Q18" s="17" t="s">
        <v>223</v>
      </c>
      <c r="R18" s="60">
        <v>550</v>
      </c>
      <c r="S18" s="114">
        <v>0.53200000000000003</v>
      </c>
      <c r="T18" s="120">
        <v>1.33</v>
      </c>
      <c r="U18" s="41">
        <f t="shared" si="0"/>
        <v>731.5</v>
      </c>
    </row>
    <row r="19" spans="1:21" x14ac:dyDescent="0.25">
      <c r="A19" s="66">
        <v>13</v>
      </c>
      <c r="B19" s="32" t="s">
        <v>29</v>
      </c>
      <c r="C19" s="30" t="s">
        <v>21</v>
      </c>
      <c r="D19" s="128"/>
      <c r="E19" s="144"/>
      <c r="F19" s="132"/>
      <c r="G19" s="88" t="s">
        <v>227</v>
      </c>
      <c r="H19" s="79" t="s">
        <v>228</v>
      </c>
      <c r="I19" s="101" t="s">
        <v>229</v>
      </c>
      <c r="J19" s="80">
        <v>0.5</v>
      </c>
      <c r="K19" s="79" t="s">
        <v>230</v>
      </c>
      <c r="L19" s="79">
        <v>20</v>
      </c>
      <c r="M19" s="16">
        <v>351</v>
      </c>
      <c r="N19" s="16">
        <v>11</v>
      </c>
      <c r="O19" s="16">
        <v>73</v>
      </c>
      <c r="P19" s="16">
        <v>1.2</v>
      </c>
      <c r="Q19" s="17" t="s">
        <v>223</v>
      </c>
      <c r="R19" s="60">
        <v>100</v>
      </c>
      <c r="S19" s="114">
        <v>1.0900000000000001</v>
      </c>
      <c r="T19" s="120">
        <v>2.1800000000000002</v>
      </c>
      <c r="U19" s="41">
        <f t="shared" si="0"/>
        <v>218.00000000000003</v>
      </c>
    </row>
    <row r="20" spans="1:21" ht="15" customHeight="1" x14ac:dyDescent="0.25">
      <c r="A20" s="66">
        <v>14</v>
      </c>
      <c r="B20" s="32" t="s">
        <v>30</v>
      </c>
      <c r="C20" s="142" t="s">
        <v>15</v>
      </c>
      <c r="D20" s="128"/>
      <c r="E20" s="63" t="s">
        <v>31</v>
      </c>
      <c r="F20" s="132"/>
      <c r="G20" s="88" t="s">
        <v>252</v>
      </c>
      <c r="H20" s="79" t="s">
        <v>253</v>
      </c>
      <c r="I20" s="88" t="s">
        <v>645</v>
      </c>
      <c r="J20" s="77">
        <v>5</v>
      </c>
      <c r="K20" s="83" t="s">
        <v>254</v>
      </c>
      <c r="L20" s="83">
        <v>1</v>
      </c>
      <c r="M20" s="15">
        <v>348</v>
      </c>
      <c r="N20" s="15">
        <v>12</v>
      </c>
      <c r="O20" s="15">
        <v>71</v>
      </c>
      <c r="P20" s="15">
        <v>1.1000000000000001</v>
      </c>
      <c r="Q20" s="17" t="s">
        <v>255</v>
      </c>
      <c r="R20" s="60">
        <v>8600</v>
      </c>
      <c r="S20" s="114">
        <v>10</v>
      </c>
      <c r="T20" s="120">
        <v>2</v>
      </c>
      <c r="U20" s="41">
        <f t="shared" si="0"/>
        <v>17200</v>
      </c>
    </row>
    <row r="21" spans="1:21" x14ac:dyDescent="0.25">
      <c r="A21" s="66">
        <v>15</v>
      </c>
      <c r="B21" s="32" t="s">
        <v>211</v>
      </c>
      <c r="C21" s="143"/>
      <c r="D21" s="128"/>
      <c r="E21" s="142" t="s">
        <v>19</v>
      </c>
      <c r="F21" s="132"/>
      <c r="G21" s="85" t="s">
        <v>650</v>
      </c>
      <c r="H21" s="79" t="s">
        <v>256</v>
      </c>
      <c r="I21" s="85" t="s">
        <v>645</v>
      </c>
      <c r="J21" s="80">
        <v>0.5</v>
      </c>
      <c r="K21" s="84">
        <v>8003740088088</v>
      </c>
      <c r="L21" s="84">
        <v>20</v>
      </c>
      <c r="M21" s="16">
        <v>362</v>
      </c>
      <c r="N21" s="16">
        <v>11</v>
      </c>
      <c r="O21" s="16">
        <v>74.5</v>
      </c>
      <c r="P21" s="16">
        <v>1.1000000000000001</v>
      </c>
      <c r="Q21" s="17" t="s">
        <v>223</v>
      </c>
      <c r="R21" s="61">
        <v>50</v>
      </c>
      <c r="S21" s="114">
        <v>1.5449999999999999</v>
      </c>
      <c r="T21" s="121">
        <v>3.09</v>
      </c>
      <c r="U21" s="41">
        <f t="shared" si="0"/>
        <v>154.5</v>
      </c>
    </row>
    <row r="22" spans="1:21" ht="29.25" customHeight="1" x14ac:dyDescent="0.25">
      <c r="A22" s="66">
        <v>16</v>
      </c>
      <c r="B22" s="32" t="s">
        <v>152</v>
      </c>
      <c r="C22" s="143"/>
      <c r="D22" s="128"/>
      <c r="E22" s="143"/>
      <c r="F22" s="132"/>
      <c r="G22" s="88" t="s">
        <v>257</v>
      </c>
      <c r="H22" s="79" t="s">
        <v>258</v>
      </c>
      <c r="I22" s="101" t="s">
        <v>645</v>
      </c>
      <c r="J22" s="80">
        <v>0.4</v>
      </c>
      <c r="K22" s="79" t="s">
        <v>259</v>
      </c>
      <c r="L22" s="79">
        <v>20</v>
      </c>
      <c r="M22" s="16">
        <v>362</v>
      </c>
      <c r="N22" s="16">
        <v>11</v>
      </c>
      <c r="O22" s="16">
        <v>74.5</v>
      </c>
      <c r="P22" s="16">
        <v>1.1000000000000001</v>
      </c>
      <c r="Q22" s="17" t="s">
        <v>223</v>
      </c>
      <c r="R22" s="60">
        <v>500</v>
      </c>
      <c r="S22" s="114">
        <v>0.53</v>
      </c>
      <c r="T22" s="120">
        <v>1.325</v>
      </c>
      <c r="U22" s="41">
        <f t="shared" si="0"/>
        <v>662.5</v>
      </c>
    </row>
    <row r="23" spans="1:21" ht="29.25" customHeight="1" x14ac:dyDescent="0.25">
      <c r="A23" s="66">
        <v>17</v>
      </c>
      <c r="B23" s="32" t="s">
        <v>153</v>
      </c>
      <c r="C23" s="143"/>
      <c r="D23" s="128"/>
      <c r="E23" s="30" t="s">
        <v>154</v>
      </c>
      <c r="F23" s="132"/>
      <c r="G23" s="88" t="s">
        <v>260</v>
      </c>
      <c r="H23" s="79" t="s">
        <v>261</v>
      </c>
      <c r="I23" s="101" t="s">
        <v>645</v>
      </c>
      <c r="J23" s="80">
        <v>5</v>
      </c>
      <c r="K23" s="79" t="s">
        <v>262</v>
      </c>
      <c r="L23" s="79">
        <v>3</v>
      </c>
      <c r="M23" s="16">
        <v>348</v>
      </c>
      <c r="N23" s="16">
        <v>12</v>
      </c>
      <c r="O23" s="16">
        <v>71</v>
      </c>
      <c r="P23" s="16">
        <v>1.1000000000000001</v>
      </c>
      <c r="Q23" s="17" t="s">
        <v>223</v>
      </c>
      <c r="R23" s="60">
        <v>1</v>
      </c>
      <c r="S23" s="114">
        <v>13.049999999999999</v>
      </c>
      <c r="T23" s="120">
        <v>2.61</v>
      </c>
      <c r="U23" s="41">
        <f t="shared" si="0"/>
        <v>2.61</v>
      </c>
    </row>
    <row r="24" spans="1:21" ht="29.25" customHeight="1" x14ac:dyDescent="0.25">
      <c r="A24" s="66">
        <v>18</v>
      </c>
      <c r="B24" s="32" t="s">
        <v>32</v>
      </c>
      <c r="C24" s="143"/>
      <c r="D24" s="128"/>
      <c r="E24" s="136" t="s">
        <v>19</v>
      </c>
      <c r="F24" s="132"/>
      <c r="G24" s="85" t="s">
        <v>651</v>
      </c>
      <c r="H24" s="79" t="s">
        <v>263</v>
      </c>
      <c r="I24" s="85" t="s">
        <v>644</v>
      </c>
      <c r="J24" s="80">
        <v>0.5</v>
      </c>
      <c r="K24" s="84" t="s">
        <v>264</v>
      </c>
      <c r="L24" s="84">
        <v>25</v>
      </c>
      <c r="M24" s="15">
        <v>362</v>
      </c>
      <c r="N24" s="15">
        <v>11.2</v>
      </c>
      <c r="O24" s="15">
        <v>72</v>
      </c>
      <c r="P24" s="15">
        <v>2.2000000000000002</v>
      </c>
      <c r="Q24" s="15" t="s">
        <v>223</v>
      </c>
      <c r="R24" s="60">
        <v>100</v>
      </c>
      <c r="S24" s="114">
        <v>1.02</v>
      </c>
      <c r="T24" s="121">
        <v>2.04</v>
      </c>
      <c r="U24" s="41">
        <f t="shared" si="0"/>
        <v>204</v>
      </c>
    </row>
    <row r="25" spans="1:21" ht="29.25" customHeight="1" x14ac:dyDescent="0.25">
      <c r="A25" s="66">
        <v>19</v>
      </c>
      <c r="B25" s="32" t="s">
        <v>33</v>
      </c>
      <c r="C25" s="143"/>
      <c r="D25" s="128"/>
      <c r="E25" s="137"/>
      <c r="F25" s="132"/>
      <c r="G25" s="85" t="s">
        <v>634</v>
      </c>
      <c r="H25" s="48" t="s">
        <v>635</v>
      </c>
      <c r="I25" s="85" t="s">
        <v>645</v>
      </c>
      <c r="J25" s="86">
        <v>0.4</v>
      </c>
      <c r="K25" s="83">
        <v>8690946370163</v>
      </c>
      <c r="L25" s="83">
        <v>15</v>
      </c>
      <c r="M25" s="16">
        <v>362</v>
      </c>
      <c r="N25" s="16">
        <v>11</v>
      </c>
      <c r="O25" s="16">
        <v>74.5</v>
      </c>
      <c r="P25" s="16">
        <v>1.1000000000000001</v>
      </c>
      <c r="Q25" s="17" t="s">
        <v>223</v>
      </c>
      <c r="R25" s="60">
        <v>1800</v>
      </c>
      <c r="S25" s="114">
        <v>0.57999999999999996</v>
      </c>
      <c r="T25" s="121">
        <v>1.45</v>
      </c>
      <c r="U25" s="41">
        <f t="shared" si="0"/>
        <v>2610</v>
      </c>
    </row>
    <row r="26" spans="1:21" ht="29.25" customHeight="1" x14ac:dyDescent="0.25">
      <c r="A26" s="66">
        <v>20</v>
      </c>
      <c r="B26" s="32" t="s">
        <v>185</v>
      </c>
      <c r="C26" s="149" t="s">
        <v>213</v>
      </c>
      <c r="D26" s="128"/>
      <c r="E26" s="36" t="s">
        <v>157</v>
      </c>
      <c r="F26" s="132"/>
      <c r="G26" s="85" t="s">
        <v>652</v>
      </c>
      <c r="H26" s="48" t="s">
        <v>265</v>
      </c>
      <c r="I26" s="85" t="s">
        <v>646</v>
      </c>
      <c r="J26" s="86">
        <v>0.5</v>
      </c>
      <c r="K26" s="83" t="s">
        <v>266</v>
      </c>
      <c r="L26" s="83">
        <v>24</v>
      </c>
      <c r="M26" s="15">
        <v>350</v>
      </c>
      <c r="N26" s="15">
        <v>15</v>
      </c>
      <c r="O26" s="15">
        <v>65</v>
      </c>
      <c r="P26" s="15">
        <v>1.8</v>
      </c>
      <c r="Q26" s="17" t="s">
        <v>223</v>
      </c>
      <c r="R26" s="60">
        <v>1</v>
      </c>
      <c r="S26" s="114">
        <v>1.9</v>
      </c>
      <c r="T26" s="120">
        <v>3.8</v>
      </c>
      <c r="U26" s="41">
        <f t="shared" si="0"/>
        <v>3.8</v>
      </c>
    </row>
    <row r="27" spans="1:21" ht="29.25" customHeight="1" x14ac:dyDescent="0.25">
      <c r="A27" s="66">
        <v>21</v>
      </c>
      <c r="B27" s="32" t="s">
        <v>186</v>
      </c>
      <c r="C27" s="149"/>
      <c r="D27" s="128"/>
      <c r="E27" s="36" t="s">
        <v>154</v>
      </c>
      <c r="F27" s="133"/>
      <c r="G27" s="85" t="s">
        <v>267</v>
      </c>
      <c r="H27" s="48" t="s">
        <v>268</v>
      </c>
      <c r="I27" s="85" t="s">
        <v>646</v>
      </c>
      <c r="J27" s="86">
        <v>5</v>
      </c>
      <c r="K27" s="83" t="s">
        <v>269</v>
      </c>
      <c r="L27" s="83">
        <v>1</v>
      </c>
      <c r="M27" s="15">
        <v>350</v>
      </c>
      <c r="N27" s="15">
        <v>15</v>
      </c>
      <c r="O27" s="15">
        <v>65</v>
      </c>
      <c r="P27" s="15">
        <v>1.8</v>
      </c>
      <c r="Q27" s="17" t="s">
        <v>223</v>
      </c>
      <c r="R27" s="60">
        <v>400</v>
      </c>
      <c r="S27" s="114">
        <v>15.25</v>
      </c>
      <c r="T27" s="120">
        <v>3.05</v>
      </c>
      <c r="U27" s="41">
        <f t="shared" si="0"/>
        <v>1220</v>
      </c>
    </row>
    <row r="28" spans="1:21" ht="15" customHeight="1" x14ac:dyDescent="0.25">
      <c r="A28" s="66">
        <v>22</v>
      </c>
      <c r="B28" s="15" t="s">
        <v>155</v>
      </c>
      <c r="C28" s="141" t="s">
        <v>15</v>
      </c>
      <c r="D28" s="128"/>
      <c r="E28" s="36" t="s">
        <v>19</v>
      </c>
      <c r="F28" s="171" t="s">
        <v>36</v>
      </c>
      <c r="G28" s="85" t="s">
        <v>270</v>
      </c>
      <c r="H28" s="79" t="s">
        <v>271</v>
      </c>
      <c r="I28" s="85" t="s">
        <v>647</v>
      </c>
      <c r="J28" s="80">
        <v>0.5</v>
      </c>
      <c r="K28" s="84" t="s">
        <v>272</v>
      </c>
      <c r="L28" s="84">
        <v>12</v>
      </c>
      <c r="M28" s="16">
        <v>354</v>
      </c>
      <c r="N28" s="16">
        <v>12</v>
      </c>
      <c r="O28" s="16">
        <v>72.099999999999994</v>
      </c>
      <c r="P28" s="16">
        <v>2.2000000000000002</v>
      </c>
      <c r="Q28" s="17" t="s">
        <v>273</v>
      </c>
      <c r="R28" s="60">
        <v>2800</v>
      </c>
      <c r="S28" s="114">
        <v>1.83</v>
      </c>
      <c r="T28" s="120">
        <v>3.66</v>
      </c>
      <c r="U28" s="41">
        <f t="shared" si="0"/>
        <v>10248</v>
      </c>
    </row>
    <row r="29" spans="1:21" x14ac:dyDescent="0.25">
      <c r="A29" s="66">
        <v>23</v>
      </c>
      <c r="B29" s="32" t="s">
        <v>156</v>
      </c>
      <c r="C29" s="137"/>
      <c r="D29" s="129"/>
      <c r="E29" s="30" t="s">
        <v>154</v>
      </c>
      <c r="F29" s="171"/>
      <c r="G29" s="85" t="s">
        <v>274</v>
      </c>
      <c r="H29" s="79" t="s">
        <v>275</v>
      </c>
      <c r="I29" s="85" t="s">
        <v>276</v>
      </c>
      <c r="J29" s="80">
        <v>3</v>
      </c>
      <c r="K29" s="84">
        <v>5000184596134</v>
      </c>
      <c r="L29" s="83">
        <v>1</v>
      </c>
      <c r="M29" s="16">
        <v>350</v>
      </c>
      <c r="N29" s="16">
        <v>12</v>
      </c>
      <c r="O29" s="16">
        <v>73</v>
      </c>
      <c r="P29" s="16">
        <v>1.5</v>
      </c>
      <c r="Q29" s="17" t="s">
        <v>273</v>
      </c>
      <c r="R29" s="60">
        <v>1</v>
      </c>
      <c r="S29" s="114">
        <v>16.649999999999999</v>
      </c>
      <c r="T29" s="120">
        <v>5.55</v>
      </c>
      <c r="U29" s="41">
        <f t="shared" si="0"/>
        <v>5.55</v>
      </c>
    </row>
    <row r="30" spans="1:21" ht="24" customHeight="1" x14ac:dyDescent="0.25">
      <c r="A30" s="66">
        <v>24</v>
      </c>
      <c r="B30" s="15" t="s">
        <v>34</v>
      </c>
      <c r="C30" s="21" t="s">
        <v>35</v>
      </c>
      <c r="D30" s="131">
        <v>180</v>
      </c>
      <c r="E30" s="145" t="s">
        <v>157</v>
      </c>
      <c r="F30" s="171"/>
      <c r="G30" s="87" t="s">
        <v>277</v>
      </c>
      <c r="H30" s="48" t="s">
        <v>278</v>
      </c>
      <c r="I30" s="88" t="s">
        <v>279</v>
      </c>
      <c r="J30" s="80">
        <v>0.5</v>
      </c>
      <c r="K30" s="83" t="s">
        <v>280</v>
      </c>
      <c r="L30" s="83">
        <v>12</v>
      </c>
      <c r="M30" s="85">
        <v>349</v>
      </c>
      <c r="N30" s="85">
        <v>12</v>
      </c>
      <c r="O30" s="85">
        <v>69</v>
      </c>
      <c r="P30" s="85">
        <v>1.8</v>
      </c>
      <c r="Q30" s="85" t="s">
        <v>281</v>
      </c>
      <c r="R30" s="61">
        <v>1700</v>
      </c>
      <c r="S30" s="115">
        <v>1.2250000000000001</v>
      </c>
      <c r="T30" s="121">
        <v>2.4500000000000002</v>
      </c>
      <c r="U30" s="41">
        <f t="shared" si="0"/>
        <v>4165</v>
      </c>
    </row>
    <row r="31" spans="1:21" x14ac:dyDescent="0.25">
      <c r="A31" s="66">
        <v>25</v>
      </c>
      <c r="B31" s="15" t="s">
        <v>37</v>
      </c>
      <c r="C31" s="21" t="s">
        <v>38</v>
      </c>
      <c r="D31" s="132"/>
      <c r="E31" s="147"/>
      <c r="F31" s="171"/>
      <c r="G31" s="85" t="s">
        <v>282</v>
      </c>
      <c r="H31" s="48" t="s">
        <v>283</v>
      </c>
      <c r="I31" s="88" t="s">
        <v>284</v>
      </c>
      <c r="J31" s="80">
        <v>0.5</v>
      </c>
      <c r="K31" s="84" t="s">
        <v>285</v>
      </c>
      <c r="L31" s="83">
        <v>12</v>
      </c>
      <c r="M31" s="85">
        <v>349</v>
      </c>
      <c r="N31" s="85">
        <v>12</v>
      </c>
      <c r="O31" s="85">
        <v>69</v>
      </c>
      <c r="P31" s="85">
        <v>1.8</v>
      </c>
      <c r="Q31" s="88" t="s">
        <v>281</v>
      </c>
      <c r="R31" s="61">
        <v>50</v>
      </c>
      <c r="S31" s="114">
        <v>1.2749999999999999</v>
      </c>
      <c r="T31" s="121">
        <v>2.5499999999999998</v>
      </c>
      <c r="U31" s="41">
        <f t="shared" si="0"/>
        <v>127.49999999999999</v>
      </c>
    </row>
    <row r="32" spans="1:21" x14ac:dyDescent="0.25">
      <c r="A32" s="66">
        <v>26</v>
      </c>
      <c r="B32" s="15" t="s">
        <v>39</v>
      </c>
      <c r="C32" s="21" t="s">
        <v>216</v>
      </c>
      <c r="D32" s="132"/>
      <c r="E32" s="146"/>
      <c r="F32" s="171"/>
      <c r="G32" s="85" t="s">
        <v>286</v>
      </c>
      <c r="H32" s="48" t="s">
        <v>287</v>
      </c>
      <c r="I32" s="88" t="s">
        <v>288</v>
      </c>
      <c r="J32" s="88">
        <v>0.8</v>
      </c>
      <c r="K32" s="84" t="s">
        <v>289</v>
      </c>
      <c r="L32" s="83">
        <v>14</v>
      </c>
      <c r="M32" s="88">
        <v>365</v>
      </c>
      <c r="N32" s="88">
        <v>11</v>
      </c>
      <c r="O32" s="88">
        <v>75</v>
      </c>
      <c r="P32" s="88">
        <v>1.4</v>
      </c>
      <c r="Q32" s="88" t="s">
        <v>290</v>
      </c>
      <c r="R32" s="61">
        <v>300</v>
      </c>
      <c r="S32" s="114">
        <v>2.6640000000000001</v>
      </c>
      <c r="T32" s="121">
        <v>3.33</v>
      </c>
      <c r="U32" s="41">
        <f t="shared" si="0"/>
        <v>999</v>
      </c>
    </row>
    <row r="33" spans="1:21" ht="21.75" customHeight="1" x14ac:dyDescent="0.25">
      <c r="A33" s="66">
        <v>28</v>
      </c>
      <c r="B33" s="15" t="s">
        <v>40</v>
      </c>
      <c r="C33" s="136" t="s">
        <v>41</v>
      </c>
      <c r="D33" s="132"/>
      <c r="E33" s="23" t="s">
        <v>42</v>
      </c>
      <c r="F33" s="171"/>
      <c r="G33" s="85" t="s">
        <v>629</v>
      </c>
      <c r="H33" s="79" t="s">
        <v>628</v>
      </c>
      <c r="I33" s="85" t="s">
        <v>291</v>
      </c>
      <c r="J33" s="112">
        <v>0.25</v>
      </c>
      <c r="K33" s="89">
        <v>8852018501169</v>
      </c>
      <c r="L33" s="89">
        <v>6</v>
      </c>
      <c r="M33" s="88">
        <v>476</v>
      </c>
      <c r="N33" s="88">
        <v>7.8</v>
      </c>
      <c r="O33" s="88">
        <v>66</v>
      </c>
      <c r="P33" s="88">
        <v>20</v>
      </c>
      <c r="Q33" s="88" t="s">
        <v>223</v>
      </c>
      <c r="R33" s="61">
        <v>1200</v>
      </c>
      <c r="S33" s="114">
        <v>2.2625000000000002</v>
      </c>
      <c r="T33" s="121">
        <v>9.0500000000000007</v>
      </c>
      <c r="U33" s="41">
        <f t="shared" si="0"/>
        <v>10860</v>
      </c>
    </row>
    <row r="34" spans="1:21" ht="29.25" x14ac:dyDescent="0.25">
      <c r="A34" s="66">
        <v>29</v>
      </c>
      <c r="B34" s="15" t="s">
        <v>43</v>
      </c>
      <c r="C34" s="137"/>
      <c r="D34" s="132"/>
      <c r="E34" s="136" t="s">
        <v>44</v>
      </c>
      <c r="F34" s="171"/>
      <c r="G34" s="85" t="s">
        <v>292</v>
      </c>
      <c r="H34" s="79" t="s">
        <v>293</v>
      </c>
      <c r="I34" s="85" t="s">
        <v>294</v>
      </c>
      <c r="J34" s="85">
        <v>6</v>
      </c>
      <c r="K34" s="84" t="s">
        <v>295</v>
      </c>
      <c r="L34" s="83">
        <v>1</v>
      </c>
      <c r="M34" s="85" t="s">
        <v>296</v>
      </c>
      <c r="N34" s="85" t="s">
        <v>297</v>
      </c>
      <c r="O34" s="85" t="s">
        <v>298</v>
      </c>
      <c r="P34" s="85" t="s">
        <v>299</v>
      </c>
      <c r="Q34" s="78" t="s">
        <v>300</v>
      </c>
      <c r="R34" s="61">
        <v>1800</v>
      </c>
      <c r="S34" s="114">
        <v>42.72</v>
      </c>
      <c r="T34" s="121">
        <v>7.12</v>
      </c>
      <c r="U34" s="41">
        <f t="shared" si="0"/>
        <v>12816</v>
      </c>
    </row>
    <row r="35" spans="1:21" ht="24" x14ac:dyDescent="0.25">
      <c r="A35" s="66">
        <v>30</v>
      </c>
      <c r="B35" s="15" t="s">
        <v>45</v>
      </c>
      <c r="C35" s="21" t="s">
        <v>217</v>
      </c>
      <c r="D35" s="132"/>
      <c r="E35" s="137"/>
      <c r="F35" s="171"/>
      <c r="G35" s="85" t="s">
        <v>301</v>
      </c>
      <c r="H35" s="79" t="s">
        <v>302</v>
      </c>
      <c r="I35" s="85" t="s">
        <v>303</v>
      </c>
      <c r="J35" s="85">
        <v>6</v>
      </c>
      <c r="K35" s="84" t="s">
        <v>304</v>
      </c>
      <c r="L35" s="83">
        <v>1</v>
      </c>
      <c r="M35" s="85" t="s">
        <v>296</v>
      </c>
      <c r="N35" s="85" t="s">
        <v>305</v>
      </c>
      <c r="O35" s="85" t="s">
        <v>306</v>
      </c>
      <c r="P35" s="85" t="s">
        <v>307</v>
      </c>
      <c r="Q35" s="85" t="s">
        <v>308</v>
      </c>
      <c r="R35" s="61">
        <v>100</v>
      </c>
      <c r="S35" s="114">
        <v>35.700000000000003</v>
      </c>
      <c r="T35" s="121">
        <v>5.95</v>
      </c>
      <c r="U35" s="41">
        <f t="shared" si="0"/>
        <v>595</v>
      </c>
    </row>
    <row r="36" spans="1:21" ht="15.75" customHeight="1" x14ac:dyDescent="0.25">
      <c r="A36" s="66">
        <v>31</v>
      </c>
      <c r="B36" s="15" t="s">
        <v>46</v>
      </c>
      <c r="C36" s="22" t="s">
        <v>47</v>
      </c>
      <c r="D36" s="132"/>
      <c r="E36" s="34" t="s">
        <v>48</v>
      </c>
      <c r="F36" s="171"/>
      <c r="G36" s="85" t="s">
        <v>309</v>
      </c>
      <c r="H36" s="79" t="s">
        <v>309</v>
      </c>
      <c r="I36" s="85" t="s">
        <v>310</v>
      </c>
      <c r="J36" s="85">
        <v>0.5</v>
      </c>
      <c r="K36" s="84">
        <v>8717624000478</v>
      </c>
      <c r="L36" s="83">
        <v>30</v>
      </c>
      <c r="M36" s="85">
        <v>377</v>
      </c>
      <c r="N36" s="85">
        <v>7.8</v>
      </c>
      <c r="O36" s="85">
        <v>83</v>
      </c>
      <c r="P36" s="85">
        <v>1</v>
      </c>
      <c r="Q36" s="85" t="s">
        <v>311</v>
      </c>
      <c r="R36" s="61">
        <v>150</v>
      </c>
      <c r="S36" s="114">
        <v>2.9649999999999999</v>
      </c>
      <c r="T36" s="121">
        <v>5.93</v>
      </c>
      <c r="U36" s="41">
        <f t="shared" si="0"/>
        <v>889.5</v>
      </c>
    </row>
    <row r="37" spans="1:21" ht="15" customHeight="1" x14ac:dyDescent="0.25">
      <c r="A37" s="66">
        <v>32</v>
      </c>
      <c r="B37" s="15" t="s">
        <v>49</v>
      </c>
      <c r="C37" s="136" t="s">
        <v>50</v>
      </c>
      <c r="D37" s="132"/>
      <c r="E37" s="23" t="s">
        <v>51</v>
      </c>
      <c r="F37" s="127" t="s">
        <v>17</v>
      </c>
      <c r="G37" s="85" t="s">
        <v>312</v>
      </c>
      <c r="H37" s="79" t="s">
        <v>313</v>
      </c>
      <c r="I37" s="85" t="s">
        <v>314</v>
      </c>
      <c r="J37" s="85">
        <v>1</v>
      </c>
      <c r="K37" s="84" t="s">
        <v>315</v>
      </c>
      <c r="L37" s="83">
        <v>12</v>
      </c>
      <c r="M37" s="85">
        <v>356</v>
      </c>
      <c r="N37" s="85">
        <v>8.8000000000000007</v>
      </c>
      <c r="O37" s="85">
        <v>76.5</v>
      </c>
      <c r="P37" s="85">
        <v>0.4</v>
      </c>
      <c r="Q37" s="85" t="s">
        <v>316</v>
      </c>
      <c r="R37" s="61">
        <v>2300</v>
      </c>
      <c r="S37" s="114">
        <v>1.36</v>
      </c>
      <c r="T37" s="121">
        <v>1.36</v>
      </c>
      <c r="U37" s="41">
        <f t="shared" si="0"/>
        <v>3128</v>
      </c>
    </row>
    <row r="38" spans="1:21" x14ac:dyDescent="0.25">
      <c r="A38" s="66">
        <v>33</v>
      </c>
      <c r="B38" s="15" t="s">
        <v>52</v>
      </c>
      <c r="C38" s="137"/>
      <c r="D38" s="132"/>
      <c r="E38" s="23" t="s">
        <v>53</v>
      </c>
      <c r="F38" s="128"/>
      <c r="G38" s="85" t="s">
        <v>317</v>
      </c>
      <c r="H38" s="79" t="s">
        <v>318</v>
      </c>
      <c r="I38" s="85" t="s">
        <v>314</v>
      </c>
      <c r="J38" s="77">
        <v>5</v>
      </c>
      <c r="K38" s="84" t="s">
        <v>319</v>
      </c>
      <c r="L38" s="83">
        <v>1</v>
      </c>
      <c r="M38" s="85">
        <v>356</v>
      </c>
      <c r="N38" s="85">
        <v>8.8000000000000007</v>
      </c>
      <c r="O38" s="85">
        <v>76.5</v>
      </c>
      <c r="P38" s="85">
        <v>0.4</v>
      </c>
      <c r="Q38" s="85" t="s">
        <v>316</v>
      </c>
      <c r="R38" s="61">
        <v>33000</v>
      </c>
      <c r="S38" s="114">
        <v>6.75</v>
      </c>
      <c r="T38" s="121">
        <v>1.35</v>
      </c>
      <c r="U38" s="41">
        <f t="shared" si="0"/>
        <v>44550</v>
      </c>
    </row>
    <row r="39" spans="1:21" ht="15" customHeight="1" x14ac:dyDescent="0.25">
      <c r="A39" s="66">
        <v>34</v>
      </c>
      <c r="B39" s="15" t="s">
        <v>54</v>
      </c>
      <c r="C39" s="136" t="s">
        <v>55</v>
      </c>
      <c r="D39" s="132"/>
      <c r="E39" s="23" t="s">
        <v>51</v>
      </c>
      <c r="F39" s="128"/>
      <c r="G39" s="85" t="s">
        <v>320</v>
      </c>
      <c r="H39" s="79" t="s">
        <v>321</v>
      </c>
      <c r="I39" s="85" t="s">
        <v>322</v>
      </c>
      <c r="J39" s="85">
        <v>1</v>
      </c>
      <c r="K39" s="84" t="s">
        <v>323</v>
      </c>
      <c r="L39" s="83">
        <v>12</v>
      </c>
      <c r="M39" s="85">
        <v>343</v>
      </c>
      <c r="N39" s="85">
        <v>6.6</v>
      </c>
      <c r="O39" s="85">
        <v>75.5</v>
      </c>
      <c r="P39" s="85">
        <v>1</v>
      </c>
      <c r="Q39" s="85" t="s">
        <v>311</v>
      </c>
      <c r="R39" s="61">
        <v>1600</v>
      </c>
      <c r="S39" s="114">
        <v>2.15</v>
      </c>
      <c r="T39" s="121">
        <v>2.15</v>
      </c>
      <c r="U39" s="41">
        <f t="shared" si="0"/>
        <v>3440</v>
      </c>
    </row>
    <row r="40" spans="1:21" x14ac:dyDescent="0.25">
      <c r="A40" s="66">
        <v>35</v>
      </c>
      <c r="B40" s="15" t="s">
        <v>56</v>
      </c>
      <c r="C40" s="137"/>
      <c r="D40" s="132"/>
      <c r="E40" s="65" t="s">
        <v>53</v>
      </c>
      <c r="F40" s="128"/>
      <c r="G40" s="88" t="s">
        <v>324</v>
      </c>
      <c r="H40" s="48" t="s">
        <v>325</v>
      </c>
      <c r="I40" s="88" t="s">
        <v>322</v>
      </c>
      <c r="J40" s="80">
        <v>5</v>
      </c>
      <c r="K40" s="82" t="s">
        <v>326</v>
      </c>
      <c r="L40" s="82">
        <v>1</v>
      </c>
      <c r="M40" s="88">
        <v>356</v>
      </c>
      <c r="N40" s="88">
        <v>8.8000000000000007</v>
      </c>
      <c r="O40" s="88">
        <v>76.5</v>
      </c>
      <c r="P40" s="88">
        <v>0.4</v>
      </c>
      <c r="Q40" s="88" t="s">
        <v>316</v>
      </c>
      <c r="R40" s="61">
        <v>5500</v>
      </c>
      <c r="S40" s="114">
        <v>16.25</v>
      </c>
      <c r="T40" s="121">
        <v>3.25</v>
      </c>
      <c r="U40" s="41">
        <f t="shared" si="0"/>
        <v>17875</v>
      </c>
    </row>
    <row r="41" spans="1:21" ht="15" customHeight="1" x14ac:dyDescent="0.25">
      <c r="A41" s="66">
        <v>36</v>
      </c>
      <c r="B41" s="32" t="s">
        <v>158</v>
      </c>
      <c r="C41" s="136" t="s">
        <v>50</v>
      </c>
      <c r="D41" s="132"/>
      <c r="E41" s="63" t="s">
        <v>51</v>
      </c>
      <c r="F41" s="128"/>
      <c r="G41" s="88" t="s">
        <v>630</v>
      </c>
      <c r="H41" s="48" t="s">
        <v>631</v>
      </c>
      <c r="I41" s="88" t="s">
        <v>327</v>
      </c>
      <c r="J41" s="80">
        <v>1</v>
      </c>
      <c r="K41" s="82">
        <v>5601228103136</v>
      </c>
      <c r="L41" s="82">
        <v>12</v>
      </c>
      <c r="M41" s="88">
        <v>357</v>
      </c>
      <c r="N41" s="88">
        <v>8.5</v>
      </c>
      <c r="O41" s="88">
        <v>74</v>
      </c>
      <c r="P41" s="88">
        <v>2.5</v>
      </c>
      <c r="Q41" s="88" t="s">
        <v>316</v>
      </c>
      <c r="R41" s="61">
        <v>1</v>
      </c>
      <c r="S41" s="114">
        <v>3.55</v>
      </c>
      <c r="T41" s="121">
        <v>3.55</v>
      </c>
      <c r="U41" s="41">
        <f t="shared" si="0"/>
        <v>3.55</v>
      </c>
    </row>
    <row r="42" spans="1:21" x14ac:dyDescent="0.25">
      <c r="A42" s="66">
        <v>37</v>
      </c>
      <c r="B42" s="32" t="s">
        <v>159</v>
      </c>
      <c r="C42" s="141"/>
      <c r="D42" s="132"/>
      <c r="E42" s="65" t="s">
        <v>53</v>
      </c>
      <c r="F42" s="128"/>
      <c r="G42" s="85" t="s">
        <v>328</v>
      </c>
      <c r="H42" s="48" t="s">
        <v>329</v>
      </c>
      <c r="I42" s="88" t="s">
        <v>327</v>
      </c>
      <c r="J42" s="80">
        <v>5</v>
      </c>
      <c r="K42" s="84" t="s">
        <v>330</v>
      </c>
      <c r="L42" s="83">
        <v>1</v>
      </c>
      <c r="M42" s="88">
        <v>348</v>
      </c>
      <c r="N42" s="88">
        <v>7.5</v>
      </c>
      <c r="O42" s="88">
        <v>74</v>
      </c>
      <c r="P42" s="88">
        <v>2.4</v>
      </c>
      <c r="Q42" s="88" t="s">
        <v>331</v>
      </c>
      <c r="R42" s="61">
        <v>49800</v>
      </c>
      <c r="S42" s="114">
        <v>9.25</v>
      </c>
      <c r="T42" s="121">
        <v>1.85</v>
      </c>
      <c r="U42" s="41">
        <f t="shared" si="0"/>
        <v>92130</v>
      </c>
    </row>
    <row r="43" spans="1:21" ht="15" customHeight="1" x14ac:dyDescent="0.25">
      <c r="A43" s="66">
        <v>38</v>
      </c>
      <c r="B43" s="32" t="s">
        <v>202</v>
      </c>
      <c r="C43" s="141"/>
      <c r="D43" s="132"/>
      <c r="E43" s="65" t="s">
        <v>19</v>
      </c>
      <c r="F43" s="128"/>
      <c r="G43" s="85" t="s">
        <v>332</v>
      </c>
      <c r="H43" s="48" t="s">
        <v>333</v>
      </c>
      <c r="I43" s="88" t="s">
        <v>653</v>
      </c>
      <c r="J43" s="80">
        <v>0.5</v>
      </c>
      <c r="K43" s="84" t="s">
        <v>334</v>
      </c>
      <c r="L43" s="83">
        <v>12</v>
      </c>
      <c r="M43" s="88">
        <v>348</v>
      </c>
      <c r="N43" s="88">
        <v>7.5</v>
      </c>
      <c r="O43" s="88">
        <v>74</v>
      </c>
      <c r="P43" s="88">
        <v>2.4</v>
      </c>
      <c r="Q43" s="88" t="s">
        <v>331</v>
      </c>
      <c r="R43" s="61">
        <v>1</v>
      </c>
      <c r="S43" s="114">
        <v>1.1100000000000001</v>
      </c>
      <c r="T43" s="121">
        <v>2.2200000000000002</v>
      </c>
      <c r="U43" s="41">
        <f t="shared" si="0"/>
        <v>2.2200000000000002</v>
      </c>
    </row>
    <row r="44" spans="1:21" x14ac:dyDescent="0.25">
      <c r="A44" s="66">
        <v>39</v>
      </c>
      <c r="B44" s="15" t="s">
        <v>203</v>
      </c>
      <c r="C44" s="137"/>
      <c r="D44" s="132"/>
      <c r="E44" s="63" t="s">
        <v>16</v>
      </c>
      <c r="F44" s="128"/>
      <c r="G44" s="85" t="s">
        <v>335</v>
      </c>
      <c r="H44" s="48" t="s">
        <v>336</v>
      </c>
      <c r="I44" s="88" t="s">
        <v>653</v>
      </c>
      <c r="J44" s="80">
        <v>5</v>
      </c>
      <c r="K44" s="84">
        <v>4740168002725</v>
      </c>
      <c r="L44" s="83">
        <v>1</v>
      </c>
      <c r="M44" s="88">
        <v>346</v>
      </c>
      <c r="N44" s="88">
        <v>7.6</v>
      </c>
      <c r="O44" s="88">
        <v>75</v>
      </c>
      <c r="P44" s="88">
        <v>2.4</v>
      </c>
      <c r="Q44" s="85" t="s">
        <v>331</v>
      </c>
      <c r="R44" s="61">
        <v>3200</v>
      </c>
      <c r="S44" s="114">
        <v>5.4</v>
      </c>
      <c r="T44" s="121">
        <v>1.08</v>
      </c>
      <c r="U44" s="41">
        <f t="shared" si="0"/>
        <v>3456</v>
      </c>
    </row>
    <row r="45" spans="1:21" x14ac:dyDescent="0.25">
      <c r="A45" s="66">
        <v>40</v>
      </c>
      <c r="B45" s="15" t="s">
        <v>57</v>
      </c>
      <c r="C45" s="136" t="s">
        <v>58</v>
      </c>
      <c r="D45" s="132"/>
      <c r="E45" s="23" t="s">
        <v>51</v>
      </c>
      <c r="F45" s="128"/>
      <c r="G45" s="85" t="s">
        <v>337</v>
      </c>
      <c r="H45" s="79" t="s">
        <v>338</v>
      </c>
      <c r="I45" s="85" t="s">
        <v>339</v>
      </c>
      <c r="J45" s="85">
        <v>3</v>
      </c>
      <c r="K45" s="84">
        <v>4740168002732</v>
      </c>
      <c r="L45" s="84">
        <v>1</v>
      </c>
      <c r="M45" s="49">
        <v>349</v>
      </c>
      <c r="N45" s="49">
        <v>12.6</v>
      </c>
      <c r="O45" s="88">
        <v>69.3</v>
      </c>
      <c r="P45" s="88">
        <v>3.1</v>
      </c>
      <c r="Q45" s="85" t="s">
        <v>311</v>
      </c>
      <c r="R45" s="61">
        <v>1600</v>
      </c>
      <c r="S45" s="114">
        <v>5.79</v>
      </c>
      <c r="T45" s="121">
        <v>1.93</v>
      </c>
      <c r="U45" s="41">
        <f t="shared" si="0"/>
        <v>3088</v>
      </c>
    </row>
    <row r="46" spans="1:21" x14ac:dyDescent="0.25">
      <c r="A46" s="66">
        <v>41</v>
      </c>
      <c r="B46" s="15" t="s">
        <v>59</v>
      </c>
      <c r="C46" s="137"/>
      <c r="D46" s="132"/>
      <c r="E46" s="23" t="s">
        <v>53</v>
      </c>
      <c r="F46" s="128"/>
      <c r="G46" s="85" t="s">
        <v>340</v>
      </c>
      <c r="H46" s="79" t="s">
        <v>341</v>
      </c>
      <c r="I46" s="85" t="s">
        <v>339</v>
      </c>
      <c r="J46" s="77">
        <v>5</v>
      </c>
      <c r="K46" s="84" t="s">
        <v>342</v>
      </c>
      <c r="L46" s="84">
        <v>1</v>
      </c>
      <c r="M46" s="27">
        <v>349</v>
      </c>
      <c r="N46" s="27">
        <v>12.6</v>
      </c>
      <c r="O46" s="85">
        <v>69.3</v>
      </c>
      <c r="P46" s="85">
        <v>3.1</v>
      </c>
      <c r="Q46" s="85" t="s">
        <v>311</v>
      </c>
      <c r="R46" s="61">
        <v>31500</v>
      </c>
      <c r="S46" s="114">
        <v>8.4499999999999993</v>
      </c>
      <c r="T46" s="121">
        <v>1.69</v>
      </c>
      <c r="U46" s="41">
        <f t="shared" si="0"/>
        <v>53235</v>
      </c>
    </row>
    <row r="47" spans="1:21" x14ac:dyDescent="0.25">
      <c r="A47" s="66">
        <v>42</v>
      </c>
      <c r="B47" s="15" t="s">
        <v>60</v>
      </c>
      <c r="C47" s="21"/>
      <c r="D47" s="132"/>
      <c r="E47" s="23" t="s">
        <v>51</v>
      </c>
      <c r="F47" s="128"/>
      <c r="G47" s="85" t="s">
        <v>343</v>
      </c>
      <c r="H47" s="79" t="s">
        <v>344</v>
      </c>
      <c r="I47" s="85" t="s">
        <v>345</v>
      </c>
      <c r="J47" s="85">
        <v>3</v>
      </c>
      <c r="K47" s="84">
        <v>4740168002749</v>
      </c>
      <c r="L47" s="84">
        <v>1</v>
      </c>
      <c r="M47" s="85">
        <v>300</v>
      </c>
      <c r="N47" s="85">
        <v>22.4</v>
      </c>
      <c r="O47" s="85">
        <v>58.1</v>
      </c>
      <c r="P47" s="85">
        <v>1.3</v>
      </c>
      <c r="Q47" s="85" t="s">
        <v>316</v>
      </c>
      <c r="R47" s="61">
        <v>2500</v>
      </c>
      <c r="S47" s="114">
        <v>3.33</v>
      </c>
      <c r="T47" s="121">
        <v>1.1100000000000001</v>
      </c>
      <c r="U47" s="41">
        <f t="shared" si="0"/>
        <v>2775.0000000000005</v>
      </c>
    </row>
    <row r="48" spans="1:21" x14ac:dyDescent="0.25">
      <c r="A48" s="66">
        <v>43</v>
      </c>
      <c r="B48" s="15" t="s">
        <v>61</v>
      </c>
      <c r="C48" s="21"/>
      <c r="D48" s="132"/>
      <c r="E48" s="23" t="s">
        <v>53</v>
      </c>
      <c r="F48" s="128"/>
      <c r="G48" s="85" t="s">
        <v>346</v>
      </c>
      <c r="H48" s="79" t="s">
        <v>347</v>
      </c>
      <c r="I48" s="85" t="s">
        <v>345</v>
      </c>
      <c r="J48" s="77">
        <v>5</v>
      </c>
      <c r="K48" s="84" t="s">
        <v>348</v>
      </c>
      <c r="L48" s="84">
        <v>1</v>
      </c>
      <c r="M48" s="88">
        <v>300</v>
      </c>
      <c r="N48" s="88">
        <v>22.4</v>
      </c>
      <c r="O48" s="88">
        <v>58.1</v>
      </c>
      <c r="P48" s="88">
        <v>1.3</v>
      </c>
      <c r="Q48" s="88" t="s">
        <v>316</v>
      </c>
      <c r="R48" s="61">
        <v>2900</v>
      </c>
      <c r="S48" s="114">
        <v>6.75</v>
      </c>
      <c r="T48" s="121">
        <v>1.35</v>
      </c>
      <c r="U48" s="41">
        <f t="shared" si="0"/>
        <v>3915.0000000000005</v>
      </c>
    </row>
    <row r="49" spans="1:21" x14ac:dyDescent="0.25">
      <c r="A49" s="66">
        <v>44</v>
      </c>
      <c r="B49" s="32" t="s">
        <v>188</v>
      </c>
      <c r="C49" s="21"/>
      <c r="D49" s="132"/>
      <c r="E49" s="63" t="s">
        <v>157</v>
      </c>
      <c r="F49" s="128"/>
      <c r="G49" s="85" t="s">
        <v>349</v>
      </c>
      <c r="H49" s="48" t="s">
        <v>350</v>
      </c>
      <c r="I49" s="85" t="s">
        <v>351</v>
      </c>
      <c r="J49" s="80">
        <v>0.8</v>
      </c>
      <c r="K49" s="84" t="s">
        <v>352</v>
      </c>
      <c r="L49" s="84">
        <v>12</v>
      </c>
      <c r="M49" s="85">
        <v>347</v>
      </c>
      <c r="N49" s="85">
        <v>10.4</v>
      </c>
      <c r="O49" s="85">
        <v>71</v>
      </c>
      <c r="P49" s="85">
        <v>1.4</v>
      </c>
      <c r="Q49" s="85" t="s">
        <v>223</v>
      </c>
      <c r="R49" s="61">
        <v>1</v>
      </c>
      <c r="S49" s="114">
        <v>0.79</v>
      </c>
      <c r="T49" s="121">
        <v>0.99</v>
      </c>
      <c r="U49" s="41">
        <f t="shared" si="0"/>
        <v>0.99</v>
      </c>
    </row>
    <row r="50" spans="1:21" x14ac:dyDescent="0.25">
      <c r="A50" s="66">
        <v>45</v>
      </c>
      <c r="B50" s="32" t="s">
        <v>189</v>
      </c>
      <c r="C50" s="36"/>
      <c r="D50" s="132"/>
      <c r="E50" s="63" t="s">
        <v>187</v>
      </c>
      <c r="F50" s="128"/>
      <c r="G50" s="85" t="s">
        <v>626</v>
      </c>
      <c r="H50" s="48" t="s">
        <v>627</v>
      </c>
      <c r="I50" s="85" t="s">
        <v>351</v>
      </c>
      <c r="J50" s="80">
        <v>3</v>
      </c>
      <c r="K50" s="84">
        <v>4750020041700</v>
      </c>
      <c r="L50" s="84">
        <v>1</v>
      </c>
      <c r="M50" s="85">
        <v>347</v>
      </c>
      <c r="N50" s="85">
        <v>10.4</v>
      </c>
      <c r="O50" s="85">
        <v>71</v>
      </c>
      <c r="P50" s="85">
        <v>1.4</v>
      </c>
      <c r="Q50" s="85" t="s">
        <v>223</v>
      </c>
      <c r="R50" s="61">
        <v>2500</v>
      </c>
      <c r="S50" s="114">
        <v>2.91</v>
      </c>
      <c r="T50" s="121">
        <v>0.97</v>
      </c>
      <c r="U50" s="41">
        <f t="shared" si="0"/>
        <v>2425</v>
      </c>
    </row>
    <row r="51" spans="1:21" x14ac:dyDescent="0.25">
      <c r="A51" s="66">
        <v>46</v>
      </c>
      <c r="B51" s="32" t="s">
        <v>190</v>
      </c>
      <c r="C51" s="28"/>
      <c r="D51" s="132"/>
      <c r="E51" s="63" t="s">
        <v>157</v>
      </c>
      <c r="F51" s="128"/>
      <c r="G51" s="85" t="s">
        <v>353</v>
      </c>
      <c r="H51" s="48" t="s">
        <v>354</v>
      </c>
      <c r="I51" s="85" t="s">
        <v>355</v>
      </c>
      <c r="J51" s="80">
        <v>0.8</v>
      </c>
      <c r="K51" s="84" t="s">
        <v>356</v>
      </c>
      <c r="L51" s="84">
        <v>12</v>
      </c>
      <c r="M51" s="85">
        <v>347</v>
      </c>
      <c r="N51" s="85">
        <v>10.4</v>
      </c>
      <c r="O51" s="85">
        <v>71</v>
      </c>
      <c r="P51" s="85">
        <v>1.4</v>
      </c>
      <c r="Q51" s="85" t="s">
        <v>223</v>
      </c>
      <c r="R51" s="61">
        <v>1</v>
      </c>
      <c r="S51" s="114">
        <v>0.70000000000000007</v>
      </c>
      <c r="T51" s="121">
        <v>0.875</v>
      </c>
      <c r="U51" s="41">
        <f t="shared" si="0"/>
        <v>0.875</v>
      </c>
    </row>
    <row r="52" spans="1:21" x14ac:dyDescent="0.25">
      <c r="A52" s="66">
        <v>47</v>
      </c>
      <c r="B52" s="32" t="s">
        <v>191</v>
      </c>
      <c r="C52" s="42"/>
      <c r="D52" s="132"/>
      <c r="E52" s="63" t="s">
        <v>187</v>
      </c>
      <c r="F52" s="129"/>
      <c r="G52" s="85" t="s">
        <v>357</v>
      </c>
      <c r="H52" s="48" t="s">
        <v>358</v>
      </c>
      <c r="I52" s="85" t="s">
        <v>355</v>
      </c>
      <c r="J52" s="80">
        <v>3</v>
      </c>
      <c r="K52" s="84" t="s">
        <v>359</v>
      </c>
      <c r="L52" s="84">
        <v>1</v>
      </c>
      <c r="M52" s="85">
        <v>347</v>
      </c>
      <c r="N52" s="85">
        <v>10.4</v>
      </c>
      <c r="O52" s="85">
        <v>71</v>
      </c>
      <c r="P52" s="85">
        <v>1.4</v>
      </c>
      <c r="Q52" s="85" t="s">
        <v>360</v>
      </c>
      <c r="R52" s="61">
        <v>50</v>
      </c>
      <c r="S52" s="114">
        <v>2.91</v>
      </c>
      <c r="T52" s="121">
        <v>0.97</v>
      </c>
      <c r="U52" s="41">
        <f t="shared" si="0"/>
        <v>48.5</v>
      </c>
    </row>
    <row r="53" spans="1:21" ht="15" customHeight="1" x14ac:dyDescent="0.25">
      <c r="A53" s="66">
        <v>48</v>
      </c>
      <c r="B53" s="32" t="s">
        <v>160</v>
      </c>
      <c r="C53" s="136" t="s">
        <v>62</v>
      </c>
      <c r="D53" s="132"/>
      <c r="E53" s="63" t="s">
        <v>19</v>
      </c>
      <c r="F53" s="127" t="s">
        <v>63</v>
      </c>
      <c r="G53" s="85" t="s">
        <v>361</v>
      </c>
      <c r="H53" s="79" t="s">
        <v>361</v>
      </c>
      <c r="I53" s="85" t="s">
        <v>362</v>
      </c>
      <c r="J53" s="85">
        <v>1</v>
      </c>
      <c r="K53" s="84" t="s">
        <v>363</v>
      </c>
      <c r="L53" s="84">
        <v>14</v>
      </c>
      <c r="M53" s="85">
        <v>328</v>
      </c>
      <c r="N53" s="85">
        <v>18.3</v>
      </c>
      <c r="O53" s="85">
        <v>57.6</v>
      </c>
      <c r="P53" s="85">
        <v>1.3</v>
      </c>
      <c r="Q53" s="85" t="s">
        <v>364</v>
      </c>
      <c r="R53" s="61">
        <v>350</v>
      </c>
      <c r="S53" s="114">
        <v>2.36</v>
      </c>
      <c r="T53" s="121">
        <v>2.36</v>
      </c>
      <c r="U53" s="41">
        <f t="shared" si="0"/>
        <v>826</v>
      </c>
    </row>
    <row r="54" spans="1:21" x14ac:dyDescent="0.25">
      <c r="A54" s="66">
        <v>49</v>
      </c>
      <c r="B54" s="32" t="s">
        <v>161</v>
      </c>
      <c r="C54" s="137"/>
      <c r="D54" s="132"/>
      <c r="E54" s="63" t="s">
        <v>154</v>
      </c>
      <c r="F54" s="128"/>
      <c r="G54" s="85" t="s">
        <v>365</v>
      </c>
      <c r="H54" s="79" t="s">
        <v>365</v>
      </c>
      <c r="I54" s="85" t="s">
        <v>366</v>
      </c>
      <c r="J54" s="85">
        <v>5</v>
      </c>
      <c r="K54" s="84">
        <v>4742298000497</v>
      </c>
      <c r="L54" s="84">
        <v>1</v>
      </c>
      <c r="M54" s="85">
        <v>352</v>
      </c>
      <c r="N54" s="85">
        <v>11.3</v>
      </c>
      <c r="O54" s="85">
        <v>74.099999999999994</v>
      </c>
      <c r="P54" s="85">
        <v>1</v>
      </c>
      <c r="Q54" s="85" t="s">
        <v>223</v>
      </c>
      <c r="R54" s="61">
        <v>1</v>
      </c>
      <c r="S54" s="114">
        <v>19.2</v>
      </c>
      <c r="T54" s="121">
        <v>3.84</v>
      </c>
      <c r="U54" s="41">
        <f t="shared" si="0"/>
        <v>3.84</v>
      </c>
    </row>
    <row r="55" spans="1:21" ht="15" customHeight="1" x14ac:dyDescent="0.25">
      <c r="A55" s="66">
        <v>50</v>
      </c>
      <c r="B55" s="32" t="s">
        <v>64</v>
      </c>
      <c r="C55" s="136" t="s">
        <v>65</v>
      </c>
      <c r="D55" s="132"/>
      <c r="E55" s="63" t="s">
        <v>157</v>
      </c>
      <c r="F55" s="128"/>
      <c r="G55" s="85" t="s">
        <v>367</v>
      </c>
      <c r="H55" s="48" t="s">
        <v>368</v>
      </c>
      <c r="I55" s="85" t="s">
        <v>369</v>
      </c>
      <c r="J55" s="85">
        <v>0.8</v>
      </c>
      <c r="K55" s="84" t="s">
        <v>370</v>
      </c>
      <c r="L55" s="84">
        <v>12</v>
      </c>
      <c r="M55" s="85">
        <v>345</v>
      </c>
      <c r="N55" s="85">
        <v>9.4</v>
      </c>
      <c r="O55" s="85">
        <v>73.400000000000006</v>
      </c>
      <c r="P55" s="85">
        <v>1</v>
      </c>
      <c r="Q55" s="85" t="s">
        <v>223</v>
      </c>
      <c r="R55" s="61">
        <v>1800</v>
      </c>
      <c r="S55" s="114">
        <v>0.63200000000000012</v>
      </c>
      <c r="T55" s="121">
        <v>0.79</v>
      </c>
      <c r="U55" s="41">
        <f t="shared" si="0"/>
        <v>1422</v>
      </c>
    </row>
    <row r="56" spans="1:21" x14ac:dyDescent="0.25">
      <c r="A56" s="66">
        <v>51</v>
      </c>
      <c r="B56" s="32" t="s">
        <v>66</v>
      </c>
      <c r="C56" s="137"/>
      <c r="D56" s="132"/>
      <c r="E56" s="63" t="s">
        <v>204</v>
      </c>
      <c r="F56" s="128"/>
      <c r="G56" s="85" t="s">
        <v>371</v>
      </c>
      <c r="H56" s="48" t="s">
        <v>372</v>
      </c>
      <c r="I56" s="85" t="s">
        <v>369</v>
      </c>
      <c r="J56" s="85">
        <v>5</v>
      </c>
      <c r="K56" s="84" t="s">
        <v>373</v>
      </c>
      <c r="L56" s="84">
        <v>1</v>
      </c>
      <c r="M56" s="85">
        <v>345</v>
      </c>
      <c r="N56" s="85">
        <v>9.4</v>
      </c>
      <c r="O56" s="85">
        <v>73.400000000000006</v>
      </c>
      <c r="P56" s="85">
        <v>1</v>
      </c>
      <c r="Q56" s="85" t="s">
        <v>223</v>
      </c>
      <c r="R56" s="61">
        <v>6400</v>
      </c>
      <c r="S56" s="114">
        <v>3.7</v>
      </c>
      <c r="T56" s="121">
        <v>0.74</v>
      </c>
      <c r="U56" s="41">
        <f t="shared" si="0"/>
        <v>4736</v>
      </c>
    </row>
    <row r="57" spans="1:21" x14ac:dyDescent="0.25">
      <c r="A57" s="66">
        <v>52</v>
      </c>
      <c r="B57" s="15" t="s">
        <v>162</v>
      </c>
      <c r="C57" s="21" t="s">
        <v>67</v>
      </c>
      <c r="D57" s="132"/>
      <c r="E57" s="23" t="s">
        <v>51</v>
      </c>
      <c r="F57" s="128"/>
      <c r="G57" s="85" t="s">
        <v>374</v>
      </c>
      <c r="H57" s="48" t="s">
        <v>375</v>
      </c>
      <c r="I57" s="85" t="s">
        <v>376</v>
      </c>
      <c r="J57" s="80">
        <v>1</v>
      </c>
      <c r="K57" s="84" t="s">
        <v>377</v>
      </c>
      <c r="L57" s="84">
        <v>12</v>
      </c>
      <c r="M57" s="85">
        <v>325</v>
      </c>
      <c r="N57" s="85">
        <v>8.3000000000000007</v>
      </c>
      <c r="O57" s="85">
        <v>75</v>
      </c>
      <c r="P57" s="85">
        <v>1.2</v>
      </c>
      <c r="Q57" s="85" t="s">
        <v>223</v>
      </c>
      <c r="R57" s="61">
        <v>200</v>
      </c>
      <c r="S57" s="114">
        <v>1.44</v>
      </c>
      <c r="T57" s="121">
        <v>1.44</v>
      </c>
      <c r="U57" s="41">
        <f t="shared" si="0"/>
        <v>288</v>
      </c>
    </row>
    <row r="58" spans="1:21" x14ac:dyDescent="0.25">
      <c r="A58" s="66">
        <v>53</v>
      </c>
      <c r="B58" s="15" t="s">
        <v>68</v>
      </c>
      <c r="C58" s="21"/>
      <c r="D58" s="132"/>
      <c r="E58" s="23" t="s">
        <v>157</v>
      </c>
      <c r="F58" s="128"/>
      <c r="G58" s="85" t="s">
        <v>378</v>
      </c>
      <c r="H58" s="48" t="s">
        <v>379</v>
      </c>
      <c r="I58" s="85" t="s">
        <v>380</v>
      </c>
      <c r="J58" s="80">
        <v>0.5</v>
      </c>
      <c r="K58" s="84" t="s">
        <v>381</v>
      </c>
      <c r="L58" s="84">
        <v>14</v>
      </c>
      <c r="M58" s="85">
        <v>363</v>
      </c>
      <c r="N58" s="85">
        <v>8.5</v>
      </c>
      <c r="O58" s="85">
        <v>80</v>
      </c>
      <c r="P58" s="85">
        <v>0.8</v>
      </c>
      <c r="Q58" s="85" t="s">
        <v>223</v>
      </c>
      <c r="R58" s="61">
        <v>600</v>
      </c>
      <c r="S58" s="114">
        <v>1.55</v>
      </c>
      <c r="T58" s="121">
        <v>3.1</v>
      </c>
      <c r="U58" s="41">
        <f t="shared" si="0"/>
        <v>1860</v>
      </c>
    </row>
    <row r="59" spans="1:21" x14ac:dyDescent="0.25">
      <c r="A59" s="66">
        <v>54</v>
      </c>
      <c r="B59" s="15" t="s">
        <v>69</v>
      </c>
      <c r="C59" s="21"/>
      <c r="D59" s="132"/>
      <c r="E59" s="23" t="s">
        <v>16</v>
      </c>
      <c r="F59" s="128"/>
      <c r="G59" s="85" t="s">
        <v>382</v>
      </c>
      <c r="H59" s="79" t="s">
        <v>383</v>
      </c>
      <c r="I59" s="85" t="s">
        <v>384</v>
      </c>
      <c r="J59" s="77">
        <v>5</v>
      </c>
      <c r="K59" s="84" t="s">
        <v>385</v>
      </c>
      <c r="L59" s="84">
        <v>1</v>
      </c>
      <c r="M59" s="85">
        <v>355</v>
      </c>
      <c r="N59" s="85">
        <v>7.8</v>
      </c>
      <c r="O59" s="85">
        <v>78.400000000000006</v>
      </c>
      <c r="P59" s="85">
        <v>1.1000000000000001</v>
      </c>
      <c r="Q59" s="85" t="s">
        <v>223</v>
      </c>
      <c r="R59" s="61">
        <v>1600</v>
      </c>
      <c r="S59" s="114">
        <v>5.9499999999999993</v>
      </c>
      <c r="T59" s="121">
        <v>1.19</v>
      </c>
      <c r="U59" s="41">
        <f t="shared" si="0"/>
        <v>1904</v>
      </c>
    </row>
    <row r="60" spans="1:21" ht="14.1" customHeight="1" x14ac:dyDescent="0.25">
      <c r="A60" s="66">
        <v>55</v>
      </c>
      <c r="B60" s="15" t="s">
        <v>70</v>
      </c>
      <c r="C60" s="21"/>
      <c r="D60" s="132"/>
      <c r="E60" s="145" t="s">
        <v>157</v>
      </c>
      <c r="F60" s="128"/>
      <c r="G60" s="88" t="s">
        <v>386</v>
      </c>
      <c r="H60" s="79" t="s">
        <v>387</v>
      </c>
      <c r="I60" s="88" t="s">
        <v>388</v>
      </c>
      <c r="J60" s="80">
        <v>0.5</v>
      </c>
      <c r="K60" s="83" t="s">
        <v>389</v>
      </c>
      <c r="L60" s="83">
        <v>14</v>
      </c>
      <c r="M60" s="88">
        <v>365</v>
      </c>
      <c r="N60" s="88">
        <v>9.6</v>
      </c>
      <c r="O60" s="88">
        <v>74</v>
      </c>
      <c r="P60" s="88">
        <v>2.6</v>
      </c>
      <c r="Q60" s="85" t="s">
        <v>223</v>
      </c>
      <c r="R60" s="61">
        <v>150</v>
      </c>
      <c r="S60" s="114">
        <v>2.2400000000000002</v>
      </c>
      <c r="T60" s="121">
        <v>4.4800000000000004</v>
      </c>
      <c r="U60" s="41">
        <f t="shared" si="0"/>
        <v>672.00000000000011</v>
      </c>
    </row>
    <row r="61" spans="1:21" ht="15" customHeight="1" x14ac:dyDescent="0.25">
      <c r="A61" s="66">
        <v>56</v>
      </c>
      <c r="B61" s="15" t="s">
        <v>71</v>
      </c>
      <c r="C61" s="136" t="s">
        <v>72</v>
      </c>
      <c r="D61" s="132"/>
      <c r="E61" s="146"/>
      <c r="F61" s="128"/>
      <c r="G61" s="88" t="s">
        <v>390</v>
      </c>
      <c r="H61" s="79" t="s">
        <v>391</v>
      </c>
      <c r="I61" s="88" t="s">
        <v>392</v>
      </c>
      <c r="J61" s="80">
        <v>1</v>
      </c>
      <c r="K61" s="83" t="s">
        <v>393</v>
      </c>
      <c r="L61" s="83">
        <v>8</v>
      </c>
      <c r="M61" s="88">
        <v>344</v>
      </c>
      <c r="N61" s="88">
        <v>10</v>
      </c>
      <c r="O61" s="88">
        <v>63</v>
      </c>
      <c r="P61" s="88">
        <v>3</v>
      </c>
      <c r="Q61" s="85" t="s">
        <v>223</v>
      </c>
      <c r="R61" s="61">
        <v>150</v>
      </c>
      <c r="S61" s="114">
        <v>1.58</v>
      </c>
      <c r="T61" s="121">
        <v>1.58</v>
      </c>
      <c r="U61" s="41">
        <f t="shared" si="0"/>
        <v>237</v>
      </c>
    </row>
    <row r="62" spans="1:21" x14ac:dyDescent="0.25">
      <c r="A62" s="66">
        <v>57</v>
      </c>
      <c r="B62" s="15" t="s">
        <v>73</v>
      </c>
      <c r="C62" s="137"/>
      <c r="D62" s="132"/>
      <c r="E62" s="23" t="s">
        <v>16</v>
      </c>
      <c r="F62" s="128"/>
      <c r="G62" s="88" t="s">
        <v>394</v>
      </c>
      <c r="H62" s="79" t="s">
        <v>395</v>
      </c>
      <c r="I62" s="88" t="s">
        <v>654</v>
      </c>
      <c r="J62" s="80">
        <v>5</v>
      </c>
      <c r="K62" s="83" t="s">
        <v>396</v>
      </c>
      <c r="L62" s="83">
        <v>1</v>
      </c>
      <c r="M62" s="88">
        <v>402</v>
      </c>
      <c r="N62" s="88">
        <v>9.8000000000000007</v>
      </c>
      <c r="O62" s="88">
        <v>75.2</v>
      </c>
      <c r="P62" s="88">
        <v>1.9</v>
      </c>
      <c r="Q62" s="88" t="s">
        <v>316</v>
      </c>
      <c r="R62" s="61">
        <v>5300</v>
      </c>
      <c r="S62" s="114">
        <v>5.4</v>
      </c>
      <c r="T62" s="121">
        <v>1.08</v>
      </c>
      <c r="U62" s="41">
        <f t="shared" si="0"/>
        <v>5724</v>
      </c>
    </row>
    <row r="63" spans="1:21" ht="15" customHeight="1" x14ac:dyDescent="0.25">
      <c r="A63" s="66">
        <v>58</v>
      </c>
      <c r="B63" s="32" t="s">
        <v>196</v>
      </c>
      <c r="C63" s="136" t="s">
        <v>74</v>
      </c>
      <c r="D63" s="132"/>
      <c r="E63" s="63" t="s">
        <v>157</v>
      </c>
      <c r="F63" s="128"/>
      <c r="G63" s="88" t="s">
        <v>397</v>
      </c>
      <c r="H63" s="84" t="s">
        <v>398</v>
      </c>
      <c r="I63" s="88" t="s">
        <v>638</v>
      </c>
      <c r="J63" s="80">
        <v>1</v>
      </c>
      <c r="K63" s="83" t="s">
        <v>399</v>
      </c>
      <c r="L63" s="83">
        <v>6</v>
      </c>
      <c r="M63" s="88">
        <v>300</v>
      </c>
      <c r="N63" s="88">
        <v>11</v>
      </c>
      <c r="O63" s="88">
        <v>50</v>
      </c>
      <c r="P63" s="88">
        <v>6</v>
      </c>
      <c r="Q63" s="88" t="s">
        <v>400</v>
      </c>
      <c r="R63" s="61">
        <v>100</v>
      </c>
      <c r="S63" s="114">
        <v>1.78</v>
      </c>
      <c r="T63" s="121">
        <v>1.78</v>
      </c>
      <c r="U63" s="41">
        <f t="shared" si="0"/>
        <v>178</v>
      </c>
    </row>
    <row r="64" spans="1:21" x14ac:dyDescent="0.25">
      <c r="A64" s="66">
        <v>59</v>
      </c>
      <c r="B64" s="32" t="s">
        <v>197</v>
      </c>
      <c r="C64" s="137"/>
      <c r="D64" s="132"/>
      <c r="E64" s="63" t="s">
        <v>16</v>
      </c>
      <c r="F64" s="128"/>
      <c r="G64" s="88" t="s">
        <v>401</v>
      </c>
      <c r="H64" s="107" t="s">
        <v>402</v>
      </c>
      <c r="I64" s="88" t="s">
        <v>639</v>
      </c>
      <c r="J64" s="88">
        <v>5</v>
      </c>
      <c r="K64" s="83" t="s">
        <v>403</v>
      </c>
      <c r="L64" s="83">
        <v>1</v>
      </c>
      <c r="M64" s="88">
        <v>300</v>
      </c>
      <c r="N64" s="88">
        <v>11</v>
      </c>
      <c r="O64" s="88">
        <v>50</v>
      </c>
      <c r="P64" s="88">
        <v>6</v>
      </c>
      <c r="Q64" s="88" t="s">
        <v>316</v>
      </c>
      <c r="R64" s="61">
        <v>4900</v>
      </c>
      <c r="S64" s="114">
        <v>5.4</v>
      </c>
      <c r="T64" s="121">
        <v>1.08</v>
      </c>
      <c r="U64" s="41">
        <f t="shared" si="0"/>
        <v>5292</v>
      </c>
    </row>
    <row r="65" spans="1:21" x14ac:dyDescent="0.25">
      <c r="A65" s="66">
        <v>60</v>
      </c>
      <c r="B65" s="15" t="s">
        <v>75</v>
      </c>
      <c r="C65" s="21"/>
      <c r="D65" s="132"/>
      <c r="E65" s="23" t="s">
        <v>157</v>
      </c>
      <c r="F65" s="128"/>
      <c r="G65" s="88" t="s">
        <v>404</v>
      </c>
      <c r="H65" s="84" t="s">
        <v>405</v>
      </c>
      <c r="I65" s="88" t="s">
        <v>406</v>
      </c>
      <c r="J65" s="88">
        <v>1</v>
      </c>
      <c r="K65" s="83" t="s">
        <v>407</v>
      </c>
      <c r="L65" s="83">
        <v>8</v>
      </c>
      <c r="M65" s="88">
        <v>364</v>
      </c>
      <c r="N65" s="88">
        <v>14.2</v>
      </c>
      <c r="O65" s="88">
        <v>55.1</v>
      </c>
      <c r="P65" s="88">
        <v>6.9</v>
      </c>
      <c r="Q65" s="88" t="s">
        <v>223</v>
      </c>
      <c r="R65" s="61">
        <v>120</v>
      </c>
      <c r="S65" s="114">
        <v>1.64</v>
      </c>
      <c r="T65" s="121">
        <v>1.64</v>
      </c>
      <c r="U65" s="41">
        <f t="shared" si="0"/>
        <v>196.79999999999998</v>
      </c>
    </row>
    <row r="66" spans="1:21" x14ac:dyDescent="0.25">
      <c r="A66" s="66">
        <v>61</v>
      </c>
      <c r="B66" s="29" t="s">
        <v>76</v>
      </c>
      <c r="C66" s="21"/>
      <c r="D66" s="132"/>
      <c r="E66" s="23" t="s">
        <v>16</v>
      </c>
      <c r="F66" s="128"/>
      <c r="G66" s="85" t="s">
        <v>408</v>
      </c>
      <c r="H66" s="79" t="s">
        <v>409</v>
      </c>
      <c r="I66" s="85" t="s">
        <v>410</v>
      </c>
      <c r="J66" s="80">
        <v>5</v>
      </c>
      <c r="K66" s="84">
        <v>4740168002756</v>
      </c>
      <c r="L66" s="84">
        <v>1</v>
      </c>
      <c r="M66" s="88">
        <v>364</v>
      </c>
      <c r="N66" s="88">
        <v>14.2</v>
      </c>
      <c r="O66" s="88">
        <v>55.1</v>
      </c>
      <c r="P66" s="88">
        <v>6.9</v>
      </c>
      <c r="Q66" s="88" t="s">
        <v>223</v>
      </c>
      <c r="R66" s="61">
        <v>7300</v>
      </c>
      <c r="S66" s="114">
        <v>5</v>
      </c>
      <c r="T66" s="121">
        <v>1</v>
      </c>
      <c r="U66" s="41">
        <f t="shared" si="0"/>
        <v>7300</v>
      </c>
    </row>
    <row r="67" spans="1:21" x14ac:dyDescent="0.25">
      <c r="A67" s="66">
        <v>62</v>
      </c>
      <c r="B67" s="32" t="s">
        <v>163</v>
      </c>
      <c r="C67" s="36"/>
      <c r="D67" s="132"/>
      <c r="E67" s="63" t="s">
        <v>157</v>
      </c>
      <c r="F67" s="128"/>
      <c r="G67" s="85" t="s">
        <v>411</v>
      </c>
      <c r="H67" s="79" t="s">
        <v>412</v>
      </c>
      <c r="I67" s="85" t="s">
        <v>413</v>
      </c>
      <c r="J67" s="80">
        <v>0.6</v>
      </c>
      <c r="K67" s="84" t="s">
        <v>414</v>
      </c>
      <c r="L67" s="84">
        <v>10</v>
      </c>
      <c r="M67" s="85">
        <v>340</v>
      </c>
      <c r="N67" s="85">
        <v>11</v>
      </c>
      <c r="O67" s="85">
        <v>61</v>
      </c>
      <c r="P67" s="85">
        <v>2.6</v>
      </c>
      <c r="Q67" s="85" t="s">
        <v>223</v>
      </c>
      <c r="R67" s="61">
        <v>1</v>
      </c>
      <c r="S67" s="114">
        <v>2.0859999999999999</v>
      </c>
      <c r="T67" s="121">
        <v>2.98</v>
      </c>
      <c r="U67" s="41">
        <f t="shared" si="0"/>
        <v>2.98</v>
      </c>
    </row>
    <row r="68" spans="1:21" x14ac:dyDescent="0.25">
      <c r="A68" s="66">
        <v>63</v>
      </c>
      <c r="B68" s="32" t="s">
        <v>164</v>
      </c>
      <c r="C68" s="21"/>
      <c r="D68" s="132"/>
      <c r="E68" s="65" t="s">
        <v>16</v>
      </c>
      <c r="F68" s="128"/>
      <c r="G68" s="85" t="s">
        <v>415</v>
      </c>
      <c r="H68" s="79" t="s">
        <v>416</v>
      </c>
      <c r="I68" s="85" t="s">
        <v>417</v>
      </c>
      <c r="J68" s="80">
        <v>5</v>
      </c>
      <c r="K68" s="84">
        <v>4740168002770</v>
      </c>
      <c r="L68" s="84">
        <v>1</v>
      </c>
      <c r="M68" s="85">
        <v>340</v>
      </c>
      <c r="N68" s="85">
        <v>11</v>
      </c>
      <c r="O68" s="85">
        <v>61</v>
      </c>
      <c r="P68" s="85">
        <v>2.6</v>
      </c>
      <c r="Q68" s="85" t="s">
        <v>223</v>
      </c>
      <c r="R68" s="61">
        <v>2900</v>
      </c>
      <c r="S68" s="114">
        <v>4.8499999999999996</v>
      </c>
      <c r="T68" s="121">
        <v>0.97</v>
      </c>
      <c r="U68" s="41">
        <f t="shared" si="0"/>
        <v>2813</v>
      </c>
    </row>
    <row r="69" spans="1:21" x14ac:dyDescent="0.25">
      <c r="A69" s="66">
        <v>64</v>
      </c>
      <c r="B69" s="32" t="s">
        <v>165</v>
      </c>
      <c r="C69" s="36"/>
      <c r="D69" s="132"/>
      <c r="E69" s="63" t="s">
        <v>157</v>
      </c>
      <c r="F69" s="128"/>
      <c r="G69" s="85" t="s">
        <v>418</v>
      </c>
      <c r="H69" s="79" t="s">
        <v>419</v>
      </c>
      <c r="I69" s="85" t="s">
        <v>420</v>
      </c>
      <c r="J69" s="80">
        <v>0.6</v>
      </c>
      <c r="K69" s="84" t="s">
        <v>421</v>
      </c>
      <c r="L69" s="84">
        <v>10</v>
      </c>
      <c r="M69" s="85">
        <v>330</v>
      </c>
      <c r="N69" s="85">
        <v>8</v>
      </c>
      <c r="O69" s="85">
        <v>61</v>
      </c>
      <c r="P69" s="85">
        <v>1.9</v>
      </c>
      <c r="Q69" s="85" t="s">
        <v>422</v>
      </c>
      <c r="R69" s="61">
        <v>1</v>
      </c>
      <c r="S69" s="114">
        <v>1.8239999999999998</v>
      </c>
      <c r="T69" s="121">
        <v>3.04</v>
      </c>
      <c r="U69" s="41">
        <f t="shared" si="0"/>
        <v>3.04</v>
      </c>
    </row>
    <row r="70" spans="1:21" x14ac:dyDescent="0.25">
      <c r="A70" s="66">
        <v>65</v>
      </c>
      <c r="B70" s="32" t="s">
        <v>166</v>
      </c>
      <c r="C70" s="21"/>
      <c r="D70" s="132"/>
      <c r="E70" s="63" t="s">
        <v>16</v>
      </c>
      <c r="F70" s="128"/>
      <c r="G70" s="85" t="s">
        <v>423</v>
      </c>
      <c r="H70" s="79" t="s">
        <v>424</v>
      </c>
      <c r="I70" s="85" t="s">
        <v>425</v>
      </c>
      <c r="J70" s="80">
        <v>3</v>
      </c>
      <c r="K70" s="84" t="s">
        <v>426</v>
      </c>
      <c r="L70" s="84">
        <v>1</v>
      </c>
      <c r="M70" s="85">
        <v>320</v>
      </c>
      <c r="N70" s="85">
        <v>8.8000000000000007</v>
      </c>
      <c r="O70" s="85">
        <v>60.7</v>
      </c>
      <c r="P70" s="85">
        <v>1.7</v>
      </c>
      <c r="Q70" s="85" t="s">
        <v>422</v>
      </c>
      <c r="R70" s="61">
        <v>1700</v>
      </c>
      <c r="S70" s="114">
        <v>4.47</v>
      </c>
      <c r="T70" s="121">
        <v>1.49</v>
      </c>
      <c r="U70" s="41">
        <f t="shared" si="0"/>
        <v>2533</v>
      </c>
    </row>
    <row r="71" spans="1:21" x14ac:dyDescent="0.25">
      <c r="A71" s="66">
        <v>66</v>
      </c>
      <c r="B71" s="15" t="s">
        <v>78</v>
      </c>
      <c r="C71" s="28"/>
      <c r="D71" s="132"/>
      <c r="E71" s="63" t="s">
        <v>19</v>
      </c>
      <c r="F71" s="128"/>
      <c r="G71" s="85" t="s">
        <v>427</v>
      </c>
      <c r="H71" s="79" t="s">
        <v>428</v>
      </c>
      <c r="I71" s="85" t="s">
        <v>429</v>
      </c>
      <c r="J71" s="86">
        <v>0.4</v>
      </c>
      <c r="K71" s="84" t="s">
        <v>430</v>
      </c>
      <c r="L71" s="84">
        <v>12</v>
      </c>
      <c r="M71" s="85">
        <v>335</v>
      </c>
      <c r="N71" s="85">
        <v>9.8000000000000007</v>
      </c>
      <c r="O71" s="85">
        <v>75.2</v>
      </c>
      <c r="P71" s="85">
        <v>1.9</v>
      </c>
      <c r="Q71" s="85" t="s">
        <v>223</v>
      </c>
      <c r="R71" s="61">
        <v>50</v>
      </c>
      <c r="S71" s="114">
        <v>0.47599999999999998</v>
      </c>
      <c r="T71" s="121">
        <v>1.19</v>
      </c>
      <c r="U71" s="41">
        <f t="shared" si="0"/>
        <v>59.5</v>
      </c>
    </row>
    <row r="72" spans="1:21" x14ac:dyDescent="0.25">
      <c r="A72" s="66">
        <v>67</v>
      </c>
      <c r="B72" s="15" t="s">
        <v>79</v>
      </c>
      <c r="C72" s="28"/>
      <c r="D72" s="132"/>
      <c r="E72" s="23" t="s">
        <v>167</v>
      </c>
      <c r="F72" s="128"/>
      <c r="G72" s="85" t="s">
        <v>431</v>
      </c>
      <c r="H72" s="79" t="s">
        <v>432</v>
      </c>
      <c r="I72" s="85" t="s">
        <v>429</v>
      </c>
      <c r="J72" s="80">
        <v>5</v>
      </c>
      <c r="K72" s="84" t="s">
        <v>433</v>
      </c>
      <c r="L72" s="84">
        <v>1</v>
      </c>
      <c r="M72" s="85">
        <v>330</v>
      </c>
      <c r="N72" s="85">
        <v>7.9</v>
      </c>
      <c r="O72" s="85">
        <v>66.099999999999994</v>
      </c>
      <c r="P72" s="85">
        <v>1.5</v>
      </c>
      <c r="Q72" s="85" t="s">
        <v>360</v>
      </c>
      <c r="R72" s="61">
        <v>3900</v>
      </c>
      <c r="S72" s="114">
        <v>5.4</v>
      </c>
      <c r="T72" s="121">
        <v>1.08</v>
      </c>
      <c r="U72" s="41">
        <f t="shared" ref="U72:U121" si="1">T72*R72</f>
        <v>4212</v>
      </c>
    </row>
    <row r="73" spans="1:21" x14ac:dyDescent="0.25">
      <c r="A73" s="66">
        <v>68</v>
      </c>
      <c r="B73" s="15" t="s">
        <v>81</v>
      </c>
      <c r="C73" s="21"/>
      <c r="D73" s="132"/>
      <c r="E73" s="145" t="s">
        <v>157</v>
      </c>
      <c r="F73" s="128"/>
      <c r="G73" s="85" t="s">
        <v>434</v>
      </c>
      <c r="H73" s="79" t="s">
        <v>435</v>
      </c>
      <c r="I73" s="85" t="s">
        <v>436</v>
      </c>
      <c r="J73" s="80">
        <v>0.5</v>
      </c>
      <c r="K73" s="84" t="s">
        <v>437</v>
      </c>
      <c r="L73" s="84">
        <v>12</v>
      </c>
      <c r="M73" s="85">
        <v>371</v>
      </c>
      <c r="N73" s="85">
        <v>12.7</v>
      </c>
      <c r="O73" s="85">
        <v>73.599999999999994</v>
      </c>
      <c r="P73" s="85">
        <v>2.7</v>
      </c>
      <c r="Q73" s="85" t="s">
        <v>400</v>
      </c>
      <c r="R73" s="61">
        <v>100</v>
      </c>
      <c r="S73" s="114">
        <v>1.19</v>
      </c>
      <c r="T73" s="121">
        <v>2.38</v>
      </c>
      <c r="U73" s="41">
        <f t="shared" si="1"/>
        <v>238</v>
      </c>
    </row>
    <row r="74" spans="1:21" ht="20.25" customHeight="1" x14ac:dyDescent="0.25">
      <c r="A74" s="66">
        <v>69</v>
      </c>
      <c r="B74" s="15" t="s">
        <v>82</v>
      </c>
      <c r="C74" s="136" t="s">
        <v>83</v>
      </c>
      <c r="D74" s="132"/>
      <c r="E74" s="146"/>
      <c r="F74" s="128"/>
      <c r="G74" s="85" t="s">
        <v>438</v>
      </c>
      <c r="H74" s="79" t="s">
        <v>439</v>
      </c>
      <c r="I74" s="85" t="s">
        <v>440</v>
      </c>
      <c r="J74" s="80">
        <v>0.5</v>
      </c>
      <c r="K74" s="84" t="s">
        <v>441</v>
      </c>
      <c r="L74" s="84">
        <v>10</v>
      </c>
      <c r="M74" s="85">
        <v>360</v>
      </c>
      <c r="N74" s="85">
        <v>9.8000000000000007</v>
      </c>
      <c r="O74" s="85">
        <v>67</v>
      </c>
      <c r="P74" s="85">
        <v>3</v>
      </c>
      <c r="Q74" s="85" t="s">
        <v>223</v>
      </c>
      <c r="R74" s="61">
        <v>500</v>
      </c>
      <c r="S74" s="114">
        <v>1.296</v>
      </c>
      <c r="T74" s="121">
        <v>2.16</v>
      </c>
      <c r="U74" s="41">
        <f t="shared" si="1"/>
        <v>1080</v>
      </c>
    </row>
    <row r="75" spans="1:21" x14ac:dyDescent="0.25">
      <c r="A75" s="66">
        <v>70</v>
      </c>
      <c r="B75" s="15" t="s">
        <v>84</v>
      </c>
      <c r="C75" s="137"/>
      <c r="D75" s="132"/>
      <c r="E75" s="23" t="s">
        <v>167</v>
      </c>
      <c r="F75" s="129"/>
      <c r="G75" s="85" t="s">
        <v>442</v>
      </c>
      <c r="H75" s="79" t="s">
        <v>443</v>
      </c>
      <c r="I75" s="85" t="s">
        <v>440</v>
      </c>
      <c r="J75" s="80">
        <v>3</v>
      </c>
      <c r="K75" s="84">
        <v>4740168002763</v>
      </c>
      <c r="L75" s="84">
        <v>1</v>
      </c>
      <c r="M75" s="85">
        <v>360</v>
      </c>
      <c r="N75" s="85">
        <v>9.8000000000000007</v>
      </c>
      <c r="O75" s="85">
        <v>67</v>
      </c>
      <c r="P75" s="85">
        <v>3</v>
      </c>
      <c r="Q75" s="85" t="s">
        <v>223</v>
      </c>
      <c r="R75" s="61">
        <v>2900</v>
      </c>
      <c r="S75" s="114">
        <v>4.8899999999999997</v>
      </c>
      <c r="T75" s="121">
        <v>1.63</v>
      </c>
      <c r="U75" s="41">
        <f t="shared" si="1"/>
        <v>4727</v>
      </c>
    </row>
    <row r="76" spans="1:21" ht="15" customHeight="1" x14ac:dyDescent="0.25">
      <c r="A76" s="66">
        <v>71</v>
      </c>
      <c r="B76" s="32" t="s">
        <v>168</v>
      </c>
      <c r="C76" s="142" t="s">
        <v>174</v>
      </c>
      <c r="D76" s="132"/>
      <c r="E76" s="138" t="s">
        <v>176</v>
      </c>
      <c r="F76" s="131" t="s">
        <v>36</v>
      </c>
      <c r="G76" s="85" t="s">
        <v>444</v>
      </c>
      <c r="H76" s="84" t="s">
        <v>445</v>
      </c>
      <c r="I76" s="85" t="s">
        <v>446</v>
      </c>
      <c r="J76" s="110">
        <v>4.4999999999999998E-2</v>
      </c>
      <c r="K76" s="84">
        <v>4740281006396</v>
      </c>
      <c r="L76" s="84">
        <v>18</v>
      </c>
      <c r="M76" s="85">
        <v>353</v>
      </c>
      <c r="N76" s="85">
        <v>10.8</v>
      </c>
      <c r="O76" s="85">
        <v>63.6</v>
      </c>
      <c r="P76" s="85">
        <v>6.1</v>
      </c>
      <c r="Q76" s="85" t="s">
        <v>447</v>
      </c>
      <c r="R76" s="61">
        <v>20</v>
      </c>
      <c r="S76" s="114">
        <v>0.37979999999999997</v>
      </c>
      <c r="T76" s="121">
        <v>8.44</v>
      </c>
      <c r="U76" s="41">
        <f t="shared" si="1"/>
        <v>168.79999999999998</v>
      </c>
    </row>
    <row r="77" spans="1:21" x14ac:dyDescent="0.25">
      <c r="A77" s="66">
        <v>72</v>
      </c>
      <c r="B77" s="32" t="s">
        <v>169</v>
      </c>
      <c r="C77" s="143"/>
      <c r="D77" s="132"/>
      <c r="E77" s="139"/>
      <c r="F77" s="132"/>
      <c r="G77" s="85" t="s">
        <v>448</v>
      </c>
      <c r="H77" s="84" t="s">
        <v>449</v>
      </c>
      <c r="I77" s="85" t="s">
        <v>450</v>
      </c>
      <c r="J77" s="110">
        <v>4.4999999999999998E-2</v>
      </c>
      <c r="K77" s="84">
        <v>4740281006358</v>
      </c>
      <c r="L77" s="84">
        <v>18</v>
      </c>
      <c r="M77" s="85">
        <v>360</v>
      </c>
      <c r="N77" s="85">
        <v>8.4</v>
      </c>
      <c r="O77" s="85">
        <v>70.8</v>
      </c>
      <c r="P77" s="85">
        <v>4.8</v>
      </c>
      <c r="Q77" s="85" t="s">
        <v>447</v>
      </c>
      <c r="R77" s="61">
        <v>20</v>
      </c>
      <c r="S77" s="114">
        <v>0.37979999999999997</v>
      </c>
      <c r="T77" s="121">
        <v>8.44</v>
      </c>
      <c r="U77" s="41">
        <f t="shared" si="1"/>
        <v>168.79999999999998</v>
      </c>
    </row>
    <row r="78" spans="1:21" ht="15" customHeight="1" x14ac:dyDescent="0.25">
      <c r="A78" s="66">
        <v>73</v>
      </c>
      <c r="B78" s="32" t="s">
        <v>170</v>
      </c>
      <c r="C78" s="144"/>
      <c r="D78" s="132"/>
      <c r="E78" s="139"/>
      <c r="F78" s="132"/>
      <c r="G78" s="85" t="s">
        <v>451</v>
      </c>
      <c r="H78" s="84" t="s">
        <v>452</v>
      </c>
      <c r="I78" s="85" t="s">
        <v>453</v>
      </c>
      <c r="J78" s="110">
        <v>4.4999999999999998E-2</v>
      </c>
      <c r="K78" s="84">
        <v>4740281006365</v>
      </c>
      <c r="L78" s="84">
        <v>18</v>
      </c>
      <c r="M78" s="85">
        <v>355</v>
      </c>
      <c r="N78" s="85">
        <v>9.8000000000000007</v>
      </c>
      <c r="O78" s="85">
        <v>68.5</v>
      </c>
      <c r="P78" s="85">
        <v>5</v>
      </c>
      <c r="Q78" s="85" t="s">
        <v>447</v>
      </c>
      <c r="R78" s="61">
        <v>20</v>
      </c>
      <c r="S78" s="114">
        <v>0.35504999999999998</v>
      </c>
      <c r="T78" s="121">
        <v>7.89</v>
      </c>
      <c r="U78" s="41">
        <f t="shared" si="1"/>
        <v>157.79999999999998</v>
      </c>
    </row>
    <row r="79" spans="1:21" ht="15" customHeight="1" x14ac:dyDescent="0.25">
      <c r="A79" s="66">
        <v>74</v>
      </c>
      <c r="B79" s="32" t="s">
        <v>171</v>
      </c>
      <c r="C79" s="142" t="s">
        <v>175</v>
      </c>
      <c r="D79" s="132"/>
      <c r="E79" s="139"/>
      <c r="F79" s="132"/>
      <c r="G79" s="85" t="s">
        <v>454</v>
      </c>
      <c r="H79" s="84" t="s">
        <v>455</v>
      </c>
      <c r="I79" s="85" t="s">
        <v>456</v>
      </c>
      <c r="J79" s="110">
        <v>0.05</v>
      </c>
      <c r="K79" s="84">
        <v>4750121612519</v>
      </c>
      <c r="L79" s="84">
        <v>18</v>
      </c>
      <c r="M79" s="85">
        <v>334</v>
      </c>
      <c r="N79" s="85">
        <v>12.1</v>
      </c>
      <c r="O79" s="85">
        <v>66.5</v>
      </c>
      <c r="P79" s="85">
        <v>1.5</v>
      </c>
      <c r="Q79" s="85" t="s">
        <v>457</v>
      </c>
      <c r="R79" s="61">
        <v>1</v>
      </c>
      <c r="S79" s="114">
        <v>1.4000000000000001</v>
      </c>
      <c r="T79" s="121">
        <v>28</v>
      </c>
      <c r="U79" s="41">
        <f t="shared" si="1"/>
        <v>28</v>
      </c>
    </row>
    <row r="80" spans="1:21" x14ac:dyDescent="0.25">
      <c r="A80" s="66">
        <v>75</v>
      </c>
      <c r="B80" s="32" t="s">
        <v>172</v>
      </c>
      <c r="C80" s="143"/>
      <c r="D80" s="132"/>
      <c r="E80" s="139"/>
      <c r="F80" s="132"/>
      <c r="G80" s="85" t="s">
        <v>458</v>
      </c>
      <c r="H80" s="84" t="s">
        <v>459</v>
      </c>
      <c r="I80" s="85" t="s">
        <v>460</v>
      </c>
      <c r="J80" s="110">
        <v>0.05</v>
      </c>
      <c r="K80" s="84">
        <v>4740281006419</v>
      </c>
      <c r="L80" s="84">
        <v>15</v>
      </c>
      <c r="M80" s="85">
        <v>370</v>
      </c>
      <c r="N80" s="85">
        <v>9.9</v>
      </c>
      <c r="O80" s="85">
        <v>75</v>
      </c>
      <c r="P80" s="85">
        <v>1.8</v>
      </c>
      <c r="Q80" s="85"/>
      <c r="R80" s="61">
        <v>1</v>
      </c>
      <c r="S80" s="114">
        <v>1.4000000000000001</v>
      </c>
      <c r="T80" s="121">
        <v>28</v>
      </c>
      <c r="U80" s="41">
        <f t="shared" si="1"/>
        <v>28</v>
      </c>
    </row>
    <row r="81" spans="1:21" ht="15" customHeight="1" x14ac:dyDescent="0.25">
      <c r="A81" s="66">
        <v>76</v>
      </c>
      <c r="B81" s="32" t="s">
        <v>173</v>
      </c>
      <c r="C81" s="144"/>
      <c r="D81" s="132"/>
      <c r="E81" s="140"/>
      <c r="F81" s="132"/>
      <c r="G81" s="85" t="s">
        <v>461</v>
      </c>
      <c r="H81" s="84" t="s">
        <v>462</v>
      </c>
      <c r="I81" s="85" t="s">
        <v>463</v>
      </c>
      <c r="J81" s="110">
        <v>0.05</v>
      </c>
      <c r="K81" s="84">
        <v>4750121000927</v>
      </c>
      <c r="L81" s="84">
        <v>18</v>
      </c>
      <c r="M81" s="85">
        <v>363</v>
      </c>
      <c r="N81" s="85">
        <v>12</v>
      </c>
      <c r="O81" s="85">
        <v>70</v>
      </c>
      <c r="P81" s="85">
        <v>2.4</v>
      </c>
      <c r="Q81" s="85" t="s">
        <v>464</v>
      </c>
      <c r="R81" s="61">
        <v>1</v>
      </c>
      <c r="S81" s="114">
        <v>1.4000000000000001</v>
      </c>
      <c r="T81" s="121">
        <v>28</v>
      </c>
      <c r="U81" s="41">
        <f t="shared" si="1"/>
        <v>28</v>
      </c>
    </row>
    <row r="82" spans="1:21" x14ac:dyDescent="0.25">
      <c r="A82" s="66">
        <v>77</v>
      </c>
      <c r="B82" s="15" t="s">
        <v>85</v>
      </c>
      <c r="C82" s="30" t="s">
        <v>86</v>
      </c>
      <c r="D82" s="132"/>
      <c r="E82" s="145" t="s">
        <v>177</v>
      </c>
      <c r="F82" s="132"/>
      <c r="G82" s="90" t="s">
        <v>465</v>
      </c>
      <c r="H82" s="83" t="s">
        <v>466</v>
      </c>
      <c r="I82" s="88" t="s">
        <v>467</v>
      </c>
      <c r="J82" s="88">
        <v>1</v>
      </c>
      <c r="K82" s="89" t="s">
        <v>468</v>
      </c>
      <c r="L82" s="89">
        <v>12</v>
      </c>
      <c r="M82" s="85">
        <v>307</v>
      </c>
      <c r="N82" s="85">
        <v>21.6</v>
      </c>
      <c r="O82" s="85">
        <v>48.5</v>
      </c>
      <c r="P82" s="85">
        <v>2.4</v>
      </c>
      <c r="Q82" s="85" t="s">
        <v>311</v>
      </c>
      <c r="R82" s="61">
        <v>250</v>
      </c>
      <c r="S82" s="114">
        <v>1.34</v>
      </c>
      <c r="T82" s="121">
        <v>1.34</v>
      </c>
      <c r="U82" s="41">
        <f t="shared" si="1"/>
        <v>335</v>
      </c>
    </row>
    <row r="83" spans="1:21" ht="24" x14ac:dyDescent="0.25">
      <c r="A83" s="66">
        <v>78</v>
      </c>
      <c r="B83" s="15" t="s">
        <v>87</v>
      </c>
      <c r="C83" s="31" t="s">
        <v>88</v>
      </c>
      <c r="D83" s="132"/>
      <c r="E83" s="146"/>
      <c r="F83" s="132"/>
      <c r="G83" s="85" t="s">
        <v>469</v>
      </c>
      <c r="H83" s="79" t="s">
        <v>470</v>
      </c>
      <c r="I83" s="85" t="s">
        <v>471</v>
      </c>
      <c r="J83" s="80">
        <v>3</v>
      </c>
      <c r="K83" s="84" t="s">
        <v>472</v>
      </c>
      <c r="L83" s="83">
        <v>1</v>
      </c>
      <c r="M83" s="85">
        <v>337</v>
      </c>
      <c r="N83" s="85">
        <v>22.4</v>
      </c>
      <c r="O83" s="85">
        <v>58.1</v>
      </c>
      <c r="P83" s="85">
        <v>1.4</v>
      </c>
      <c r="Q83" s="88" t="s">
        <v>223</v>
      </c>
      <c r="R83" s="61">
        <v>1500</v>
      </c>
      <c r="S83" s="114">
        <v>4.0500000000000007</v>
      </c>
      <c r="T83" s="121">
        <v>1.35</v>
      </c>
      <c r="U83" s="41">
        <f t="shared" si="1"/>
        <v>2025.0000000000002</v>
      </c>
    </row>
    <row r="84" spans="1:21" x14ac:dyDescent="0.25">
      <c r="A84" s="66">
        <v>79</v>
      </c>
      <c r="B84" s="32" t="s">
        <v>89</v>
      </c>
      <c r="C84" s="21" t="s">
        <v>90</v>
      </c>
      <c r="D84" s="132"/>
      <c r="E84" s="145" t="s">
        <v>19</v>
      </c>
      <c r="F84" s="132"/>
      <c r="G84" s="85" t="s">
        <v>473</v>
      </c>
      <c r="H84" s="79" t="s">
        <v>474</v>
      </c>
      <c r="I84" s="85" t="s">
        <v>475</v>
      </c>
      <c r="J84" s="86">
        <v>0.4</v>
      </c>
      <c r="K84" s="84" t="s">
        <v>476</v>
      </c>
      <c r="L84" s="83">
        <v>12</v>
      </c>
      <c r="M84" s="85">
        <v>290</v>
      </c>
      <c r="N84" s="85">
        <v>22.8</v>
      </c>
      <c r="O84" s="85">
        <v>60</v>
      </c>
      <c r="P84" s="85">
        <v>1.6</v>
      </c>
      <c r="Q84" s="85" t="s">
        <v>223</v>
      </c>
      <c r="R84" s="61">
        <v>100</v>
      </c>
      <c r="S84" s="114">
        <v>0.75</v>
      </c>
      <c r="T84" s="121">
        <v>1.875</v>
      </c>
      <c r="U84" s="41">
        <f t="shared" si="1"/>
        <v>187.5</v>
      </c>
    </row>
    <row r="85" spans="1:21" x14ac:dyDescent="0.25">
      <c r="A85" s="66">
        <v>80</v>
      </c>
      <c r="B85" s="32" t="s">
        <v>91</v>
      </c>
      <c r="C85" s="21" t="s">
        <v>92</v>
      </c>
      <c r="D85" s="132"/>
      <c r="E85" s="147"/>
      <c r="F85" s="132"/>
      <c r="G85" s="85" t="s">
        <v>477</v>
      </c>
      <c r="H85" s="79" t="s">
        <v>478</v>
      </c>
      <c r="I85" s="85" t="s">
        <v>479</v>
      </c>
      <c r="J85" s="86">
        <v>0.9</v>
      </c>
      <c r="K85" s="84" t="s">
        <v>480</v>
      </c>
      <c r="L85" s="83">
        <v>12</v>
      </c>
      <c r="M85" s="85">
        <v>316</v>
      </c>
      <c r="N85" s="85">
        <v>25</v>
      </c>
      <c r="O85" s="85">
        <v>58</v>
      </c>
      <c r="P85" s="85">
        <v>1.6</v>
      </c>
      <c r="Q85" s="85" t="s">
        <v>360</v>
      </c>
      <c r="R85" s="61">
        <v>150</v>
      </c>
      <c r="S85" s="114">
        <v>1.8360000000000001</v>
      </c>
      <c r="T85" s="121">
        <v>2.04</v>
      </c>
      <c r="U85" s="41">
        <f t="shared" si="1"/>
        <v>306</v>
      </c>
    </row>
    <row r="86" spans="1:21" x14ac:dyDescent="0.25">
      <c r="A86" s="66">
        <v>81</v>
      </c>
      <c r="B86" s="32" t="s">
        <v>93</v>
      </c>
      <c r="C86" s="25" t="s">
        <v>94</v>
      </c>
      <c r="D86" s="132"/>
      <c r="E86" s="146"/>
      <c r="F86" s="132"/>
      <c r="G86" s="85" t="s">
        <v>481</v>
      </c>
      <c r="H86" s="79" t="s">
        <v>482</v>
      </c>
      <c r="I86" s="85" t="s">
        <v>483</v>
      </c>
      <c r="J86" s="85">
        <v>1</v>
      </c>
      <c r="K86" s="84" t="s">
        <v>484</v>
      </c>
      <c r="L86" s="83">
        <v>12</v>
      </c>
      <c r="M86" s="85">
        <v>274</v>
      </c>
      <c r="N86" s="85">
        <v>22.8</v>
      </c>
      <c r="O86" s="85">
        <v>49.7</v>
      </c>
      <c r="P86" s="85">
        <v>1.5</v>
      </c>
      <c r="Q86" s="85" t="s">
        <v>311</v>
      </c>
      <c r="R86" s="61">
        <v>100</v>
      </c>
      <c r="S86" s="114">
        <v>1.79</v>
      </c>
      <c r="T86" s="121">
        <v>1.79</v>
      </c>
      <c r="U86" s="41">
        <f t="shared" si="1"/>
        <v>179</v>
      </c>
    </row>
    <row r="87" spans="1:21" x14ac:dyDescent="0.25">
      <c r="A87" s="66">
        <v>82</v>
      </c>
      <c r="B87" s="15" t="s">
        <v>178</v>
      </c>
      <c r="C87" s="25" t="s">
        <v>95</v>
      </c>
      <c r="D87" s="132"/>
      <c r="E87" s="148" t="s">
        <v>157</v>
      </c>
      <c r="F87" s="132"/>
      <c r="G87" s="85" t="s">
        <v>485</v>
      </c>
      <c r="H87" s="79" t="s">
        <v>486</v>
      </c>
      <c r="I87" s="85" t="s">
        <v>487</v>
      </c>
      <c r="J87" s="85">
        <v>1</v>
      </c>
      <c r="K87" s="96" t="s">
        <v>488</v>
      </c>
      <c r="L87" s="96">
        <v>16</v>
      </c>
      <c r="M87" s="88">
        <v>292</v>
      </c>
      <c r="N87" s="88">
        <v>25.8</v>
      </c>
      <c r="O87" s="88">
        <v>29.5</v>
      </c>
      <c r="P87" s="88">
        <v>1.1000000000000001</v>
      </c>
      <c r="Q87" s="88" t="s">
        <v>489</v>
      </c>
      <c r="R87" s="61">
        <v>650</v>
      </c>
      <c r="S87" s="114">
        <v>3.13</v>
      </c>
      <c r="T87" s="121">
        <v>3.13</v>
      </c>
      <c r="U87" s="41">
        <f t="shared" si="1"/>
        <v>2034.5</v>
      </c>
    </row>
    <row r="88" spans="1:21" x14ac:dyDescent="0.25">
      <c r="A88" s="66">
        <v>83</v>
      </c>
      <c r="B88" s="32" t="s">
        <v>179</v>
      </c>
      <c r="C88" s="57" t="s">
        <v>180</v>
      </c>
      <c r="D88" s="132"/>
      <c r="E88" s="148"/>
      <c r="F88" s="132"/>
      <c r="G88" s="85" t="s">
        <v>490</v>
      </c>
      <c r="H88" s="79" t="s">
        <v>491</v>
      </c>
      <c r="I88" s="85" t="s">
        <v>492</v>
      </c>
      <c r="J88" s="85">
        <v>0.5</v>
      </c>
      <c r="K88" s="96" t="s">
        <v>493</v>
      </c>
      <c r="L88" s="96">
        <v>15</v>
      </c>
      <c r="M88" s="88">
        <v>288</v>
      </c>
      <c r="N88" s="88">
        <v>23.5</v>
      </c>
      <c r="O88" s="88">
        <v>45</v>
      </c>
      <c r="P88" s="88">
        <v>1.5</v>
      </c>
      <c r="Q88" s="88" t="s">
        <v>223</v>
      </c>
      <c r="R88" s="61">
        <v>1</v>
      </c>
      <c r="S88" s="114">
        <v>1.03</v>
      </c>
      <c r="T88" s="121">
        <v>2.06</v>
      </c>
      <c r="U88" s="41">
        <f t="shared" si="1"/>
        <v>2.06</v>
      </c>
    </row>
    <row r="89" spans="1:21" ht="24" x14ac:dyDescent="0.25">
      <c r="A89" s="66">
        <v>84</v>
      </c>
      <c r="B89" s="32" t="s">
        <v>96</v>
      </c>
      <c r="C89" s="57" t="s">
        <v>97</v>
      </c>
      <c r="D89" s="132"/>
      <c r="E89" s="145" t="s">
        <v>157</v>
      </c>
      <c r="F89" s="132"/>
      <c r="G89" s="85" t="s">
        <v>494</v>
      </c>
      <c r="H89" s="79" t="s">
        <v>495</v>
      </c>
      <c r="I89" s="85" t="s">
        <v>496</v>
      </c>
      <c r="J89" s="85">
        <v>1</v>
      </c>
      <c r="K89" s="84" t="s">
        <v>497</v>
      </c>
      <c r="L89" s="83">
        <v>10</v>
      </c>
      <c r="M89" s="88">
        <v>370</v>
      </c>
      <c r="N89" s="88">
        <v>6.5</v>
      </c>
      <c r="O89" s="88">
        <v>67.8</v>
      </c>
      <c r="P89" s="88">
        <v>6.07</v>
      </c>
      <c r="Q89" s="88" t="s">
        <v>311</v>
      </c>
      <c r="R89" s="61">
        <v>150</v>
      </c>
      <c r="S89" s="114">
        <v>3.42</v>
      </c>
      <c r="T89" s="121">
        <v>3.42</v>
      </c>
      <c r="U89" s="41">
        <f t="shared" si="1"/>
        <v>513</v>
      </c>
    </row>
    <row r="90" spans="1:21" ht="15" customHeight="1" x14ac:dyDescent="0.25">
      <c r="A90" s="66">
        <v>85</v>
      </c>
      <c r="B90" s="15" t="s">
        <v>98</v>
      </c>
      <c r="C90" s="136" t="s">
        <v>99</v>
      </c>
      <c r="D90" s="132"/>
      <c r="E90" s="146"/>
      <c r="F90" s="132"/>
      <c r="G90" s="85" t="s">
        <v>498</v>
      </c>
      <c r="H90" s="79" t="s">
        <v>499</v>
      </c>
      <c r="I90" s="85" t="s">
        <v>500</v>
      </c>
      <c r="J90" s="85">
        <v>1</v>
      </c>
      <c r="K90" s="84" t="s">
        <v>501</v>
      </c>
      <c r="L90" s="83">
        <v>4</v>
      </c>
      <c r="M90" s="85">
        <v>386</v>
      </c>
      <c r="N90" s="85">
        <v>7.9</v>
      </c>
      <c r="O90" s="85">
        <v>85</v>
      </c>
      <c r="P90" s="85">
        <v>1.2</v>
      </c>
      <c r="Q90" s="85" t="s">
        <v>502</v>
      </c>
      <c r="R90" s="61">
        <v>2900</v>
      </c>
      <c r="S90" s="114">
        <v>3.09</v>
      </c>
      <c r="T90" s="121">
        <v>3.09</v>
      </c>
      <c r="U90" s="41">
        <f t="shared" si="1"/>
        <v>8961</v>
      </c>
    </row>
    <row r="91" spans="1:21" x14ac:dyDescent="0.25">
      <c r="A91" s="66">
        <v>86</v>
      </c>
      <c r="B91" s="15" t="s">
        <v>100</v>
      </c>
      <c r="C91" s="137"/>
      <c r="D91" s="132"/>
      <c r="E91" s="23" t="s">
        <v>16</v>
      </c>
      <c r="F91" s="132"/>
      <c r="G91" s="85" t="s">
        <v>503</v>
      </c>
      <c r="H91" s="79" t="s">
        <v>504</v>
      </c>
      <c r="I91" s="85" t="s">
        <v>655</v>
      </c>
      <c r="J91" s="77">
        <v>5</v>
      </c>
      <c r="K91" s="84" t="s">
        <v>505</v>
      </c>
      <c r="L91" s="83">
        <v>1</v>
      </c>
      <c r="M91" s="85">
        <v>371</v>
      </c>
      <c r="N91" s="85">
        <v>6.9</v>
      </c>
      <c r="O91" s="85">
        <v>81</v>
      </c>
      <c r="P91" s="85">
        <v>1.4</v>
      </c>
      <c r="Q91" s="85" t="s">
        <v>502</v>
      </c>
      <c r="R91" s="61">
        <v>300</v>
      </c>
      <c r="S91" s="114">
        <v>90</v>
      </c>
      <c r="T91" s="121">
        <v>18</v>
      </c>
      <c r="U91" s="41">
        <f t="shared" si="1"/>
        <v>5400</v>
      </c>
    </row>
    <row r="92" spans="1:21" x14ac:dyDescent="0.25">
      <c r="A92" s="66">
        <v>87</v>
      </c>
      <c r="B92" s="15" t="s">
        <v>101</v>
      </c>
      <c r="C92" s="55" t="s">
        <v>102</v>
      </c>
      <c r="D92" s="132"/>
      <c r="E92" s="23" t="s">
        <v>19</v>
      </c>
      <c r="F92" s="132"/>
      <c r="G92" s="87" t="s">
        <v>506</v>
      </c>
      <c r="H92" s="48" t="s">
        <v>640</v>
      </c>
      <c r="I92" s="88" t="s">
        <v>656</v>
      </c>
      <c r="J92" s="80">
        <v>0.6</v>
      </c>
      <c r="K92" s="90" t="s">
        <v>507</v>
      </c>
      <c r="L92" s="90">
        <v>14</v>
      </c>
      <c r="M92" s="88">
        <v>375</v>
      </c>
      <c r="N92" s="88">
        <v>4.5</v>
      </c>
      <c r="O92" s="88">
        <v>87</v>
      </c>
      <c r="P92" s="88">
        <v>0.6</v>
      </c>
      <c r="Q92" s="88" t="s">
        <v>502</v>
      </c>
      <c r="R92" s="61">
        <v>800</v>
      </c>
      <c r="S92" s="114">
        <v>3.5</v>
      </c>
      <c r="T92" s="121">
        <v>7</v>
      </c>
      <c r="U92" s="41">
        <f t="shared" si="1"/>
        <v>5600</v>
      </c>
    </row>
    <row r="93" spans="1:21" x14ac:dyDescent="0.25">
      <c r="A93" s="66">
        <v>89</v>
      </c>
      <c r="B93" s="15" t="s">
        <v>103</v>
      </c>
      <c r="C93" s="21" t="s">
        <v>104</v>
      </c>
      <c r="D93" s="132"/>
      <c r="E93" s="136" t="s">
        <v>181</v>
      </c>
      <c r="F93" s="132"/>
      <c r="G93" s="85" t="s">
        <v>508</v>
      </c>
      <c r="H93" s="79" t="s">
        <v>509</v>
      </c>
      <c r="I93" s="85" t="s">
        <v>510</v>
      </c>
      <c r="J93" s="80">
        <v>0.5</v>
      </c>
      <c r="K93" s="84" t="s">
        <v>511</v>
      </c>
      <c r="L93" s="83">
        <v>12</v>
      </c>
      <c r="M93" s="85">
        <v>391</v>
      </c>
      <c r="N93" s="85">
        <v>8.1999999999999993</v>
      </c>
      <c r="O93" s="85">
        <v>78</v>
      </c>
      <c r="P93" s="85">
        <v>4.0999999999999996</v>
      </c>
      <c r="Q93" s="85" t="s">
        <v>512</v>
      </c>
      <c r="R93" s="61">
        <v>9400</v>
      </c>
      <c r="S93" s="114">
        <v>2.9350000000000001</v>
      </c>
      <c r="T93" s="121">
        <v>5.87</v>
      </c>
      <c r="U93" s="41">
        <f t="shared" si="1"/>
        <v>55178</v>
      </c>
    </row>
    <row r="94" spans="1:21" x14ac:dyDescent="0.25">
      <c r="A94" s="66">
        <v>90</v>
      </c>
      <c r="B94" s="15" t="s">
        <v>105</v>
      </c>
      <c r="C94" s="21" t="s">
        <v>106</v>
      </c>
      <c r="D94" s="132"/>
      <c r="E94" s="141"/>
      <c r="F94" s="132"/>
      <c r="G94" s="85" t="s">
        <v>513</v>
      </c>
      <c r="H94" s="79" t="s">
        <v>514</v>
      </c>
      <c r="I94" s="85" t="s">
        <v>515</v>
      </c>
      <c r="J94" s="80">
        <v>0.5</v>
      </c>
      <c r="K94" s="84" t="s">
        <v>516</v>
      </c>
      <c r="L94" s="83">
        <v>12</v>
      </c>
      <c r="M94" s="85">
        <v>391</v>
      </c>
      <c r="N94" s="85">
        <v>7.8</v>
      </c>
      <c r="O94" s="85">
        <v>81</v>
      </c>
      <c r="P94" s="85">
        <v>3.5</v>
      </c>
      <c r="Q94" s="85" t="s">
        <v>512</v>
      </c>
      <c r="R94" s="61">
        <v>11300</v>
      </c>
      <c r="S94" s="114">
        <v>2.4350000000000001</v>
      </c>
      <c r="T94" s="121">
        <v>4.87</v>
      </c>
      <c r="U94" s="41">
        <f t="shared" si="1"/>
        <v>55031</v>
      </c>
    </row>
    <row r="95" spans="1:21" ht="36" x14ac:dyDescent="0.25">
      <c r="A95" s="66">
        <v>91</v>
      </c>
      <c r="B95" s="15" t="s">
        <v>107</v>
      </c>
      <c r="C95" s="21" t="s">
        <v>108</v>
      </c>
      <c r="D95" s="132"/>
      <c r="E95" s="141"/>
      <c r="F95" s="132"/>
      <c r="G95" s="85" t="s">
        <v>517</v>
      </c>
      <c r="H95" s="79" t="s">
        <v>518</v>
      </c>
      <c r="I95" s="85" t="s">
        <v>641</v>
      </c>
      <c r="J95" s="80">
        <v>0.5</v>
      </c>
      <c r="K95" s="84" t="s">
        <v>519</v>
      </c>
      <c r="L95" s="84">
        <v>10</v>
      </c>
      <c r="M95" s="85">
        <v>391</v>
      </c>
      <c r="N95" s="85">
        <v>10</v>
      </c>
      <c r="O95" s="85">
        <v>76</v>
      </c>
      <c r="P95" s="85">
        <v>4.9000000000000004</v>
      </c>
      <c r="Q95" s="85" t="s">
        <v>520</v>
      </c>
      <c r="R95" s="61">
        <v>1600</v>
      </c>
      <c r="S95" s="114">
        <v>2.4350000000000001</v>
      </c>
      <c r="T95" s="121">
        <v>4.87</v>
      </c>
      <c r="U95" s="41">
        <f t="shared" si="1"/>
        <v>7792</v>
      </c>
    </row>
    <row r="96" spans="1:21" ht="48" x14ac:dyDescent="0.25">
      <c r="A96" s="66">
        <v>92</v>
      </c>
      <c r="B96" s="15" t="s">
        <v>109</v>
      </c>
      <c r="C96" s="33" t="s">
        <v>110</v>
      </c>
      <c r="D96" s="132"/>
      <c r="E96" s="137"/>
      <c r="F96" s="132"/>
      <c r="G96" s="85" t="s">
        <v>521</v>
      </c>
      <c r="H96" s="79" t="s">
        <v>522</v>
      </c>
      <c r="I96" s="85" t="s">
        <v>523</v>
      </c>
      <c r="J96" s="80">
        <v>0.5</v>
      </c>
      <c r="K96" s="84" t="s">
        <v>524</v>
      </c>
      <c r="L96" s="84">
        <v>12</v>
      </c>
      <c r="M96" s="85">
        <v>395</v>
      </c>
      <c r="N96" s="85">
        <v>9</v>
      </c>
      <c r="O96" s="85">
        <v>79</v>
      </c>
      <c r="P96" s="85">
        <v>4.3</v>
      </c>
      <c r="Q96" s="85" t="s">
        <v>525</v>
      </c>
      <c r="R96" s="61">
        <v>4500</v>
      </c>
      <c r="S96" s="114">
        <v>2.4350000000000001</v>
      </c>
      <c r="T96" s="121">
        <v>4.87</v>
      </c>
      <c r="U96" s="41">
        <f t="shared" si="1"/>
        <v>21915</v>
      </c>
    </row>
    <row r="97" spans="1:21" ht="15" customHeight="1" x14ac:dyDescent="0.25">
      <c r="A97" s="66">
        <v>93</v>
      </c>
      <c r="B97" s="15" t="s">
        <v>111</v>
      </c>
      <c r="C97" s="136" t="s">
        <v>112</v>
      </c>
      <c r="D97" s="132"/>
      <c r="E97" s="23" t="s">
        <v>48</v>
      </c>
      <c r="F97" s="132"/>
      <c r="G97" s="85" t="s">
        <v>526</v>
      </c>
      <c r="H97" s="79" t="s">
        <v>527</v>
      </c>
      <c r="I97" s="85" t="s">
        <v>657</v>
      </c>
      <c r="J97" s="85">
        <v>0.35</v>
      </c>
      <c r="K97" s="84" t="s">
        <v>528</v>
      </c>
      <c r="L97" s="84">
        <v>14</v>
      </c>
      <c r="M97" s="85">
        <v>430</v>
      </c>
      <c r="N97" s="85">
        <v>7.2</v>
      </c>
      <c r="O97" s="85">
        <v>66.7</v>
      </c>
      <c r="P97" s="85">
        <v>13.4</v>
      </c>
      <c r="Q97" s="85" t="s">
        <v>529</v>
      </c>
      <c r="R97" s="61">
        <v>900</v>
      </c>
      <c r="S97" s="114">
        <v>1.659</v>
      </c>
      <c r="T97" s="121">
        <v>4.74</v>
      </c>
      <c r="U97" s="41">
        <f t="shared" si="1"/>
        <v>4266</v>
      </c>
    </row>
    <row r="98" spans="1:21" x14ac:dyDescent="0.25">
      <c r="A98" s="66">
        <v>94</v>
      </c>
      <c r="B98" s="15" t="s">
        <v>113</v>
      </c>
      <c r="C98" s="137"/>
      <c r="D98" s="132"/>
      <c r="E98" s="23" t="s">
        <v>77</v>
      </c>
      <c r="F98" s="132"/>
      <c r="G98" s="85" t="s">
        <v>530</v>
      </c>
      <c r="H98" s="79" t="s">
        <v>531</v>
      </c>
      <c r="I98" s="85" t="s">
        <v>658</v>
      </c>
      <c r="J98" s="85">
        <v>2</v>
      </c>
      <c r="K98" s="84" t="s">
        <v>532</v>
      </c>
      <c r="L98" s="84">
        <v>1</v>
      </c>
      <c r="M98" s="85">
        <v>361</v>
      </c>
      <c r="N98" s="85">
        <v>9.5</v>
      </c>
      <c r="O98" s="85">
        <v>62.1</v>
      </c>
      <c r="P98" s="85">
        <v>6.2</v>
      </c>
      <c r="Q98" s="85" t="s">
        <v>533</v>
      </c>
      <c r="R98" s="61">
        <v>800</v>
      </c>
      <c r="S98" s="114">
        <v>9.2799999999999994</v>
      </c>
      <c r="T98" s="121">
        <v>4.6399999999999997</v>
      </c>
      <c r="U98" s="41">
        <f t="shared" si="1"/>
        <v>3711.9999999999995</v>
      </c>
    </row>
    <row r="99" spans="1:21" ht="24" x14ac:dyDescent="0.25">
      <c r="A99" s="66">
        <v>95</v>
      </c>
      <c r="B99" s="15" t="s">
        <v>114</v>
      </c>
      <c r="C99" s="21" t="s">
        <v>115</v>
      </c>
      <c r="D99" s="132"/>
      <c r="E99" s="23" t="s">
        <v>48</v>
      </c>
      <c r="F99" s="132"/>
      <c r="G99" s="85" t="s">
        <v>534</v>
      </c>
      <c r="H99" s="79" t="s">
        <v>535</v>
      </c>
      <c r="I99" s="85" t="s">
        <v>659</v>
      </c>
      <c r="J99" s="85">
        <v>0.35</v>
      </c>
      <c r="K99" s="84" t="s">
        <v>536</v>
      </c>
      <c r="L99" s="84">
        <v>14</v>
      </c>
      <c r="M99" s="85">
        <v>441</v>
      </c>
      <c r="N99" s="85">
        <v>7.2</v>
      </c>
      <c r="O99" s="85">
        <v>64.7</v>
      </c>
      <c r="P99" s="85">
        <v>15.5</v>
      </c>
      <c r="Q99" s="85" t="s">
        <v>537</v>
      </c>
      <c r="R99" s="61">
        <v>11200</v>
      </c>
      <c r="S99" s="114">
        <v>1.659</v>
      </c>
      <c r="T99" s="121">
        <v>4.74</v>
      </c>
      <c r="U99" s="41">
        <f t="shared" si="1"/>
        <v>53088</v>
      </c>
    </row>
    <row r="100" spans="1:21" ht="24" x14ac:dyDescent="0.25">
      <c r="A100" s="66">
        <v>96</v>
      </c>
      <c r="B100" s="32" t="s">
        <v>116</v>
      </c>
      <c r="C100" s="30" t="s">
        <v>198</v>
      </c>
      <c r="D100" s="132"/>
      <c r="E100" s="63" t="s">
        <v>218</v>
      </c>
      <c r="F100" s="132"/>
      <c r="G100" s="85" t="s">
        <v>538</v>
      </c>
      <c r="H100" s="79" t="s">
        <v>539</v>
      </c>
      <c r="I100" s="85" t="s">
        <v>660</v>
      </c>
      <c r="J100" s="85">
        <v>0.35</v>
      </c>
      <c r="K100" s="84">
        <v>4750121833556</v>
      </c>
      <c r="L100" s="84">
        <v>12</v>
      </c>
      <c r="M100" s="85">
        <v>472</v>
      </c>
      <c r="N100" s="85">
        <v>7.1</v>
      </c>
      <c r="O100" s="85">
        <v>68</v>
      </c>
      <c r="P100" s="85">
        <v>18</v>
      </c>
      <c r="Q100" s="85" t="s">
        <v>540</v>
      </c>
      <c r="R100" s="61">
        <v>1</v>
      </c>
      <c r="S100" s="114">
        <v>1.75</v>
      </c>
      <c r="T100" s="121">
        <v>5</v>
      </c>
      <c r="U100" s="41">
        <f t="shared" si="1"/>
        <v>5</v>
      </c>
    </row>
    <row r="101" spans="1:21" x14ac:dyDescent="0.25">
      <c r="A101" s="66">
        <v>97</v>
      </c>
      <c r="B101" s="15" t="s">
        <v>116</v>
      </c>
      <c r="C101" s="21" t="s">
        <v>117</v>
      </c>
      <c r="D101" s="133"/>
      <c r="E101" s="63" t="s">
        <v>77</v>
      </c>
      <c r="F101" s="133"/>
      <c r="G101" s="85" t="s">
        <v>541</v>
      </c>
      <c r="H101" s="79" t="s">
        <v>542</v>
      </c>
      <c r="I101" s="85" t="s">
        <v>642</v>
      </c>
      <c r="J101" s="85">
        <v>2</v>
      </c>
      <c r="K101" s="83" t="s">
        <v>543</v>
      </c>
      <c r="L101" s="83">
        <v>1</v>
      </c>
      <c r="M101" s="88">
        <v>414</v>
      </c>
      <c r="N101" s="88">
        <v>9.4</v>
      </c>
      <c r="O101" s="88">
        <v>63.8</v>
      </c>
      <c r="P101" s="88">
        <v>11.8</v>
      </c>
      <c r="Q101" s="85" t="s">
        <v>544</v>
      </c>
      <c r="R101" s="61">
        <v>3200</v>
      </c>
      <c r="S101" s="114">
        <v>13.86</v>
      </c>
      <c r="T101" s="121">
        <v>6.93</v>
      </c>
      <c r="U101" s="41">
        <f t="shared" si="1"/>
        <v>22176</v>
      </c>
    </row>
    <row r="102" spans="1:21" x14ac:dyDescent="0.25">
      <c r="A102" s="66">
        <v>98</v>
      </c>
      <c r="B102" s="15" t="s">
        <v>118</v>
      </c>
      <c r="C102" s="21"/>
      <c r="D102" s="131">
        <v>90</v>
      </c>
      <c r="E102" s="63" t="s">
        <v>19</v>
      </c>
      <c r="F102" s="171" t="s">
        <v>17</v>
      </c>
      <c r="G102" s="85" t="s">
        <v>545</v>
      </c>
      <c r="H102" s="79" t="s">
        <v>546</v>
      </c>
      <c r="I102" s="85" t="s">
        <v>547</v>
      </c>
      <c r="J102" s="86">
        <v>0.4</v>
      </c>
      <c r="K102" s="83" t="s">
        <v>548</v>
      </c>
      <c r="L102" s="83">
        <v>15</v>
      </c>
      <c r="M102" s="88">
        <v>361</v>
      </c>
      <c r="N102" s="88">
        <v>12.1</v>
      </c>
      <c r="O102" s="88">
        <v>73.5</v>
      </c>
      <c r="P102" s="88">
        <v>2.1</v>
      </c>
      <c r="Q102" s="85" t="s">
        <v>223</v>
      </c>
      <c r="R102" s="61">
        <v>900</v>
      </c>
      <c r="S102" s="114">
        <v>0.67600000000000005</v>
      </c>
      <c r="T102" s="121">
        <v>1.69</v>
      </c>
      <c r="U102" s="41">
        <f t="shared" si="1"/>
        <v>1521</v>
      </c>
    </row>
    <row r="103" spans="1:21" x14ac:dyDescent="0.25">
      <c r="A103" s="66">
        <v>99</v>
      </c>
      <c r="B103" s="15" t="s">
        <v>119</v>
      </c>
      <c r="C103" s="21"/>
      <c r="D103" s="132"/>
      <c r="E103" s="23" t="s">
        <v>80</v>
      </c>
      <c r="F103" s="171"/>
      <c r="G103" s="85" t="s">
        <v>625</v>
      </c>
      <c r="H103" s="48" t="s">
        <v>624</v>
      </c>
      <c r="I103" s="85" t="s">
        <v>547</v>
      </c>
      <c r="J103" s="80">
        <v>3</v>
      </c>
      <c r="K103" s="83">
        <v>4740281032753</v>
      </c>
      <c r="L103" s="83">
        <v>1</v>
      </c>
      <c r="M103" s="88">
        <v>363</v>
      </c>
      <c r="N103" s="88">
        <v>11</v>
      </c>
      <c r="O103" s="88">
        <v>74</v>
      </c>
      <c r="P103" s="88">
        <v>1.5</v>
      </c>
      <c r="Q103" s="85" t="s">
        <v>223</v>
      </c>
      <c r="R103" s="61">
        <v>3000</v>
      </c>
      <c r="S103" s="114">
        <v>5.67</v>
      </c>
      <c r="T103" s="121">
        <v>1.89</v>
      </c>
      <c r="U103" s="41">
        <f t="shared" si="1"/>
        <v>5670</v>
      </c>
    </row>
    <row r="104" spans="1:21" x14ac:dyDescent="0.25">
      <c r="A104" s="66">
        <v>100</v>
      </c>
      <c r="B104" s="15" t="s">
        <v>120</v>
      </c>
      <c r="C104" s="21"/>
      <c r="D104" s="132"/>
      <c r="E104" s="23" t="s">
        <v>48</v>
      </c>
      <c r="F104" s="171"/>
      <c r="G104" s="85" t="s">
        <v>549</v>
      </c>
      <c r="H104" s="79" t="s">
        <v>550</v>
      </c>
      <c r="I104" s="85" t="s">
        <v>551</v>
      </c>
      <c r="J104" s="85">
        <v>0.35</v>
      </c>
      <c r="K104" s="83" t="s">
        <v>552</v>
      </c>
      <c r="L104" s="83">
        <v>15</v>
      </c>
      <c r="M104" s="88">
        <v>381</v>
      </c>
      <c r="N104" s="88">
        <v>8.3000000000000007</v>
      </c>
      <c r="O104" s="88">
        <v>84.3</v>
      </c>
      <c r="P104" s="88">
        <v>2.2999999999999998</v>
      </c>
      <c r="Q104" s="85" t="s">
        <v>223</v>
      </c>
      <c r="R104" s="61">
        <v>50</v>
      </c>
      <c r="S104" s="114">
        <v>1.7919999999999998</v>
      </c>
      <c r="T104" s="121">
        <v>5.12</v>
      </c>
      <c r="U104" s="41">
        <f t="shared" si="1"/>
        <v>256</v>
      </c>
    </row>
    <row r="105" spans="1:21" x14ac:dyDescent="0.25">
      <c r="A105" s="66">
        <v>101</v>
      </c>
      <c r="B105" s="15" t="s">
        <v>121</v>
      </c>
      <c r="C105" s="21"/>
      <c r="D105" s="132"/>
      <c r="E105" s="23" t="s">
        <v>80</v>
      </c>
      <c r="F105" s="171"/>
      <c r="G105" s="85" t="s">
        <v>553</v>
      </c>
      <c r="H105" s="79" t="s">
        <v>554</v>
      </c>
      <c r="I105" s="85" t="s">
        <v>551</v>
      </c>
      <c r="J105" s="80">
        <v>3</v>
      </c>
      <c r="K105" s="84" t="s">
        <v>555</v>
      </c>
      <c r="L105" s="84">
        <v>1</v>
      </c>
      <c r="M105" s="85">
        <v>381</v>
      </c>
      <c r="N105" s="85">
        <v>8.3000000000000007</v>
      </c>
      <c r="O105" s="85">
        <v>84.3</v>
      </c>
      <c r="P105" s="85">
        <v>2.2999999999999998</v>
      </c>
      <c r="Q105" s="85" t="s">
        <v>223</v>
      </c>
      <c r="R105" s="61">
        <v>450</v>
      </c>
      <c r="S105" s="114">
        <v>11.97</v>
      </c>
      <c r="T105" s="121">
        <v>3.99</v>
      </c>
      <c r="U105" s="41">
        <f t="shared" si="1"/>
        <v>1795.5</v>
      </c>
    </row>
    <row r="106" spans="1:21" x14ac:dyDescent="0.25">
      <c r="A106" s="66">
        <v>102</v>
      </c>
      <c r="B106" s="15" t="s">
        <v>122</v>
      </c>
      <c r="C106" s="21"/>
      <c r="D106" s="132"/>
      <c r="E106" s="145" t="s">
        <v>19</v>
      </c>
      <c r="F106" s="127" t="s">
        <v>63</v>
      </c>
      <c r="G106" s="85" t="s">
        <v>556</v>
      </c>
      <c r="H106" s="79" t="s">
        <v>557</v>
      </c>
      <c r="I106" s="85" t="s">
        <v>558</v>
      </c>
      <c r="J106" s="86">
        <v>0.4</v>
      </c>
      <c r="K106" s="84" t="s">
        <v>559</v>
      </c>
      <c r="L106" s="84">
        <v>20</v>
      </c>
      <c r="M106" s="85">
        <v>353</v>
      </c>
      <c r="N106" s="85">
        <v>0.3</v>
      </c>
      <c r="O106" s="85">
        <v>88</v>
      </c>
      <c r="P106" s="85">
        <v>0.1</v>
      </c>
      <c r="Q106" s="85" t="s">
        <v>311</v>
      </c>
      <c r="R106" s="61">
        <v>1100</v>
      </c>
      <c r="S106" s="114">
        <v>0.48799999999999999</v>
      </c>
      <c r="T106" s="121">
        <v>1.22</v>
      </c>
      <c r="U106" s="41">
        <f t="shared" si="1"/>
        <v>1342</v>
      </c>
    </row>
    <row r="107" spans="1:21" x14ac:dyDescent="0.25">
      <c r="A107" s="66">
        <v>103</v>
      </c>
      <c r="B107" s="15" t="s">
        <v>123</v>
      </c>
      <c r="C107" s="21"/>
      <c r="D107" s="132"/>
      <c r="E107" s="146"/>
      <c r="F107" s="129"/>
      <c r="G107" s="85" t="s">
        <v>560</v>
      </c>
      <c r="H107" s="79" t="s">
        <v>561</v>
      </c>
      <c r="I107" s="85" t="s">
        <v>562</v>
      </c>
      <c r="J107" s="86">
        <v>0.4</v>
      </c>
      <c r="K107" s="79" t="s">
        <v>563</v>
      </c>
      <c r="L107" s="84">
        <v>40</v>
      </c>
      <c r="M107" s="85">
        <v>321</v>
      </c>
      <c r="N107" s="85">
        <v>0.1</v>
      </c>
      <c r="O107" s="85">
        <v>80</v>
      </c>
      <c r="P107" s="85">
        <v>0.1</v>
      </c>
      <c r="Q107" s="85" t="s">
        <v>311</v>
      </c>
      <c r="R107" s="61">
        <v>1000</v>
      </c>
      <c r="S107" s="114">
        <v>0.48799999999999999</v>
      </c>
      <c r="T107" s="121">
        <v>1.22</v>
      </c>
      <c r="U107" s="41">
        <f t="shared" si="1"/>
        <v>1220</v>
      </c>
    </row>
    <row r="108" spans="1:21" ht="13.7" customHeight="1" x14ac:dyDescent="0.25">
      <c r="A108" s="66">
        <v>104</v>
      </c>
      <c r="B108" s="15" t="s">
        <v>124</v>
      </c>
      <c r="C108" s="30" t="s">
        <v>212</v>
      </c>
      <c r="D108" s="132"/>
      <c r="E108" s="23" t="s">
        <v>125</v>
      </c>
      <c r="F108" s="20" t="s">
        <v>36</v>
      </c>
      <c r="G108" s="85" t="s">
        <v>564</v>
      </c>
      <c r="H108" s="79" t="s">
        <v>565</v>
      </c>
      <c r="I108" s="85" t="s">
        <v>566</v>
      </c>
      <c r="J108" s="111">
        <v>6.75</v>
      </c>
      <c r="K108" s="79" t="s">
        <v>567</v>
      </c>
      <c r="L108" s="84">
        <v>1</v>
      </c>
      <c r="M108" s="85">
        <v>365</v>
      </c>
      <c r="N108" s="85">
        <v>6.9</v>
      </c>
      <c r="O108" s="85">
        <v>74.2</v>
      </c>
      <c r="P108" s="85">
        <v>4.4000000000000004</v>
      </c>
      <c r="Q108" s="85" t="s">
        <v>568</v>
      </c>
      <c r="R108" s="61">
        <v>7100</v>
      </c>
      <c r="S108" s="114">
        <v>21.532499999999999</v>
      </c>
      <c r="T108" s="121">
        <v>3.19</v>
      </c>
      <c r="U108" s="41">
        <f t="shared" si="1"/>
        <v>22649</v>
      </c>
    </row>
    <row r="109" spans="1:21" ht="24" x14ac:dyDescent="0.25">
      <c r="A109" s="66">
        <v>105</v>
      </c>
      <c r="B109" s="15" t="s">
        <v>126</v>
      </c>
      <c r="C109" s="21" t="s">
        <v>127</v>
      </c>
      <c r="D109" s="132"/>
      <c r="E109" s="50" t="s">
        <v>200</v>
      </c>
      <c r="F109" s="131" t="s">
        <v>17</v>
      </c>
      <c r="G109" s="108" t="s">
        <v>569</v>
      </c>
      <c r="H109" s="109" t="s">
        <v>570</v>
      </c>
      <c r="I109" s="88" t="s">
        <v>571</v>
      </c>
      <c r="J109" s="88">
        <v>1.08</v>
      </c>
      <c r="K109" s="91" t="s">
        <v>572</v>
      </c>
      <c r="L109" s="89">
        <v>6</v>
      </c>
      <c r="M109" s="88">
        <v>325</v>
      </c>
      <c r="N109" s="88">
        <v>7.8</v>
      </c>
      <c r="O109" s="88">
        <v>58.9</v>
      </c>
      <c r="P109" s="88">
        <v>6.5</v>
      </c>
      <c r="Q109" s="88" t="s">
        <v>316</v>
      </c>
      <c r="R109" s="61">
        <v>12600</v>
      </c>
      <c r="S109" s="115">
        <v>2.0304000000000002</v>
      </c>
      <c r="T109" s="121">
        <v>1.88</v>
      </c>
      <c r="U109" s="41">
        <f t="shared" si="1"/>
        <v>23688</v>
      </c>
    </row>
    <row r="110" spans="1:21" ht="24" x14ac:dyDescent="0.25">
      <c r="A110" s="66">
        <v>106</v>
      </c>
      <c r="B110" s="15" t="s">
        <v>128</v>
      </c>
      <c r="C110" s="21" t="s">
        <v>199</v>
      </c>
      <c r="D110" s="132"/>
      <c r="E110" s="31" t="s">
        <v>201</v>
      </c>
      <c r="F110" s="132"/>
      <c r="G110" s="88" t="s">
        <v>573</v>
      </c>
      <c r="H110" s="48" t="s">
        <v>574</v>
      </c>
      <c r="I110" s="88" t="s">
        <v>575</v>
      </c>
      <c r="J110" s="88">
        <v>0.32</v>
      </c>
      <c r="K110" s="48" t="s">
        <v>576</v>
      </c>
      <c r="L110" s="83">
        <v>12</v>
      </c>
      <c r="M110" s="85" t="s">
        <v>577</v>
      </c>
      <c r="N110" s="85" t="s">
        <v>578</v>
      </c>
      <c r="O110" s="85" t="s">
        <v>579</v>
      </c>
      <c r="P110" s="85" t="s">
        <v>580</v>
      </c>
      <c r="Q110" s="88" t="s">
        <v>581</v>
      </c>
      <c r="R110" s="61">
        <v>1</v>
      </c>
      <c r="S110" s="115">
        <v>2.0608</v>
      </c>
      <c r="T110" s="121">
        <v>6.44</v>
      </c>
      <c r="U110" s="41">
        <f t="shared" si="1"/>
        <v>6.44</v>
      </c>
    </row>
    <row r="111" spans="1:21" ht="29.25" customHeight="1" x14ac:dyDescent="0.25">
      <c r="A111" s="66">
        <v>107</v>
      </c>
      <c r="B111" s="29" t="s">
        <v>129</v>
      </c>
      <c r="C111" s="35" t="s">
        <v>130</v>
      </c>
      <c r="D111" s="132"/>
      <c r="E111" s="136" t="s">
        <v>131</v>
      </c>
      <c r="F111" s="133"/>
      <c r="G111" s="88" t="s">
        <v>582</v>
      </c>
      <c r="H111" s="48" t="s">
        <v>583</v>
      </c>
      <c r="I111" s="88" t="s">
        <v>584</v>
      </c>
      <c r="J111" s="88">
        <v>0.2</v>
      </c>
      <c r="K111" s="92" t="s">
        <v>585</v>
      </c>
      <c r="L111" s="93">
        <v>20</v>
      </c>
      <c r="M111" s="94">
        <v>328</v>
      </c>
      <c r="N111" s="94">
        <v>20.9</v>
      </c>
      <c r="O111" s="94">
        <v>59.2</v>
      </c>
      <c r="P111" s="94">
        <v>0.7</v>
      </c>
      <c r="Q111" s="94" t="s">
        <v>586</v>
      </c>
      <c r="R111" s="61">
        <v>250</v>
      </c>
      <c r="S111" s="116">
        <v>1.044</v>
      </c>
      <c r="T111" s="122">
        <v>5.22</v>
      </c>
      <c r="U111" s="41">
        <f t="shared" si="1"/>
        <v>1305</v>
      </c>
    </row>
    <row r="112" spans="1:21" x14ac:dyDescent="0.25">
      <c r="A112" s="66">
        <v>108</v>
      </c>
      <c r="B112" s="15" t="s">
        <v>132</v>
      </c>
      <c r="C112" s="21" t="s">
        <v>133</v>
      </c>
      <c r="D112" s="132"/>
      <c r="E112" s="141"/>
      <c r="F112" s="127" t="s">
        <v>36</v>
      </c>
      <c r="G112" s="85" t="s">
        <v>587</v>
      </c>
      <c r="H112" s="48" t="s">
        <v>588</v>
      </c>
      <c r="I112" s="88" t="s">
        <v>661</v>
      </c>
      <c r="J112" s="88">
        <v>0.13</v>
      </c>
      <c r="K112" s="79" t="s">
        <v>589</v>
      </c>
      <c r="L112" s="84">
        <v>12</v>
      </c>
      <c r="M112" s="88">
        <v>377</v>
      </c>
      <c r="N112" s="88">
        <v>6</v>
      </c>
      <c r="O112" s="88">
        <v>83</v>
      </c>
      <c r="P112" s="88">
        <v>2</v>
      </c>
      <c r="Q112" s="94" t="s">
        <v>590</v>
      </c>
      <c r="R112" s="61">
        <v>50</v>
      </c>
      <c r="S112" s="115">
        <v>1.2844000000000002</v>
      </c>
      <c r="T112" s="121">
        <v>9.8800000000000008</v>
      </c>
      <c r="U112" s="41">
        <f t="shared" si="1"/>
        <v>494.00000000000006</v>
      </c>
    </row>
    <row r="113" spans="1:21" x14ac:dyDescent="0.25">
      <c r="A113" s="66">
        <v>109</v>
      </c>
      <c r="B113" s="15" t="s">
        <v>134</v>
      </c>
      <c r="C113" s="21" t="s">
        <v>135</v>
      </c>
      <c r="D113" s="132"/>
      <c r="E113" s="141"/>
      <c r="F113" s="128"/>
      <c r="G113" s="85" t="s">
        <v>591</v>
      </c>
      <c r="H113" s="48" t="s">
        <v>592</v>
      </c>
      <c r="I113" s="88" t="s">
        <v>593</v>
      </c>
      <c r="J113" s="88">
        <v>0.1</v>
      </c>
      <c r="K113" s="79" t="s">
        <v>594</v>
      </c>
      <c r="L113" s="84">
        <v>16</v>
      </c>
      <c r="M113" s="85">
        <v>365</v>
      </c>
      <c r="N113" s="85">
        <v>7.1</v>
      </c>
      <c r="O113" s="85">
        <v>79</v>
      </c>
      <c r="P113" s="85">
        <v>1.1000000000000001</v>
      </c>
      <c r="Q113" s="88" t="s">
        <v>595</v>
      </c>
      <c r="R113" s="61">
        <v>50</v>
      </c>
      <c r="S113" s="115">
        <v>0.42100000000000004</v>
      </c>
      <c r="T113" s="121">
        <v>4.21</v>
      </c>
      <c r="U113" s="41">
        <f t="shared" si="1"/>
        <v>210.5</v>
      </c>
    </row>
    <row r="114" spans="1:21" x14ac:dyDescent="0.25">
      <c r="A114" s="66">
        <v>110</v>
      </c>
      <c r="B114" s="32" t="s">
        <v>182</v>
      </c>
      <c r="C114" s="30" t="s">
        <v>183</v>
      </c>
      <c r="D114" s="132"/>
      <c r="E114" s="137"/>
      <c r="F114" s="129"/>
      <c r="G114" s="85" t="s">
        <v>596</v>
      </c>
      <c r="H114" s="48" t="s">
        <v>597</v>
      </c>
      <c r="I114" s="88" t="s">
        <v>662</v>
      </c>
      <c r="J114" s="88">
        <v>0.11</v>
      </c>
      <c r="K114" s="79" t="s">
        <v>598</v>
      </c>
      <c r="L114" s="84">
        <v>12</v>
      </c>
      <c r="M114" s="85">
        <v>344</v>
      </c>
      <c r="N114" s="85">
        <v>10.5</v>
      </c>
      <c r="O114" s="85">
        <v>65.900000000000006</v>
      </c>
      <c r="P114" s="85">
        <v>2.9</v>
      </c>
      <c r="Q114" s="88" t="s">
        <v>311</v>
      </c>
      <c r="R114" s="61">
        <v>1</v>
      </c>
      <c r="S114" s="115">
        <v>1.1483999999999999</v>
      </c>
      <c r="T114" s="121">
        <v>10.44</v>
      </c>
      <c r="U114" s="41">
        <f t="shared" si="1"/>
        <v>10.44</v>
      </c>
    </row>
    <row r="115" spans="1:21" x14ac:dyDescent="0.25">
      <c r="A115" s="66">
        <v>111</v>
      </c>
      <c r="B115" s="15" t="s">
        <v>136</v>
      </c>
      <c r="C115" s="21" t="s">
        <v>137</v>
      </c>
      <c r="D115" s="132"/>
      <c r="E115" s="145" t="s">
        <v>19</v>
      </c>
      <c r="F115" s="131" t="s">
        <v>17</v>
      </c>
      <c r="G115" s="85" t="s">
        <v>599</v>
      </c>
      <c r="H115" s="48" t="s">
        <v>600</v>
      </c>
      <c r="I115" s="88" t="s">
        <v>663</v>
      </c>
      <c r="J115" s="88">
        <v>0.47499999999999998</v>
      </c>
      <c r="K115" s="79" t="s">
        <v>601</v>
      </c>
      <c r="L115" s="84">
        <v>12</v>
      </c>
      <c r="M115" s="85">
        <v>479</v>
      </c>
      <c r="N115" s="85">
        <v>4.5</v>
      </c>
      <c r="O115" s="85">
        <v>65</v>
      </c>
      <c r="P115" s="85">
        <v>20</v>
      </c>
      <c r="Q115" s="85" t="s">
        <v>311</v>
      </c>
      <c r="R115" s="61">
        <v>500</v>
      </c>
      <c r="S115" s="115">
        <v>2.0044999999999997</v>
      </c>
      <c r="T115" s="121">
        <v>4.22</v>
      </c>
      <c r="U115" s="41">
        <f t="shared" si="1"/>
        <v>2110</v>
      </c>
    </row>
    <row r="116" spans="1:21" x14ac:dyDescent="0.25">
      <c r="A116" s="66">
        <v>112</v>
      </c>
      <c r="B116" s="15" t="s">
        <v>138</v>
      </c>
      <c r="C116" s="21" t="s">
        <v>139</v>
      </c>
      <c r="D116" s="132"/>
      <c r="E116" s="146"/>
      <c r="F116" s="132"/>
      <c r="G116" s="88" t="s">
        <v>602</v>
      </c>
      <c r="H116" s="48" t="s">
        <v>603</v>
      </c>
      <c r="I116" s="88" t="s">
        <v>664</v>
      </c>
      <c r="J116" s="88">
        <v>1</v>
      </c>
      <c r="K116" s="95" t="s">
        <v>604</v>
      </c>
      <c r="L116" s="96">
        <v>12</v>
      </c>
      <c r="M116" s="88">
        <v>384</v>
      </c>
      <c r="N116" s="88">
        <v>4</v>
      </c>
      <c r="O116" s="88">
        <v>89</v>
      </c>
      <c r="P116" s="88">
        <v>1.97</v>
      </c>
      <c r="Q116" s="88" t="s">
        <v>605</v>
      </c>
      <c r="R116" s="61">
        <v>150</v>
      </c>
      <c r="S116" s="115">
        <v>5.88</v>
      </c>
      <c r="T116" s="121">
        <v>5.88</v>
      </c>
      <c r="U116" s="41">
        <f t="shared" si="1"/>
        <v>882</v>
      </c>
    </row>
    <row r="117" spans="1:21" ht="24" x14ac:dyDescent="0.25">
      <c r="A117" s="66">
        <v>113</v>
      </c>
      <c r="B117" s="15" t="s">
        <v>140</v>
      </c>
      <c r="C117" s="21" t="s">
        <v>141</v>
      </c>
      <c r="D117" s="133"/>
      <c r="E117" s="23" t="s">
        <v>48</v>
      </c>
      <c r="F117" s="133"/>
      <c r="G117" s="85" t="s">
        <v>606</v>
      </c>
      <c r="H117" s="48" t="s">
        <v>607</v>
      </c>
      <c r="I117" s="88" t="s">
        <v>608</v>
      </c>
      <c r="J117" s="86">
        <v>0.4</v>
      </c>
      <c r="K117" s="79" t="s">
        <v>609</v>
      </c>
      <c r="L117" s="84">
        <v>14</v>
      </c>
      <c r="M117" s="85">
        <v>345</v>
      </c>
      <c r="N117" s="85">
        <v>14.8</v>
      </c>
      <c r="O117" s="85">
        <v>59.2</v>
      </c>
      <c r="P117" s="85">
        <v>2.1</v>
      </c>
      <c r="Q117" s="85" t="s">
        <v>568</v>
      </c>
      <c r="R117" s="61">
        <v>650</v>
      </c>
      <c r="S117" s="114">
        <v>1.1960000000000002</v>
      </c>
      <c r="T117" s="121">
        <v>2.99</v>
      </c>
      <c r="U117" s="41">
        <f t="shared" si="1"/>
        <v>1943.5000000000002</v>
      </c>
    </row>
    <row r="118" spans="1:21" x14ac:dyDescent="0.25">
      <c r="A118" s="66">
        <v>114</v>
      </c>
      <c r="B118" s="15" t="s">
        <v>142</v>
      </c>
      <c r="C118" s="136" t="s">
        <v>143</v>
      </c>
      <c r="D118" s="131">
        <v>300</v>
      </c>
      <c r="E118" s="23" t="s">
        <v>144</v>
      </c>
      <c r="F118" s="131" t="s">
        <v>145</v>
      </c>
      <c r="G118" s="85" t="s">
        <v>610</v>
      </c>
      <c r="H118" s="48" t="s">
        <v>611</v>
      </c>
      <c r="I118" s="88" t="s">
        <v>665</v>
      </c>
      <c r="J118" s="88">
        <v>1</v>
      </c>
      <c r="K118" s="84" t="s">
        <v>612</v>
      </c>
      <c r="L118" s="84">
        <v>8</v>
      </c>
      <c r="M118" s="88">
        <v>338</v>
      </c>
      <c r="N118" s="88">
        <v>13.2</v>
      </c>
      <c r="O118" s="88">
        <v>67.900000000000006</v>
      </c>
      <c r="P118" s="88">
        <v>1.4</v>
      </c>
      <c r="Q118" s="88" t="s">
        <v>316</v>
      </c>
      <c r="R118" s="61">
        <v>7000</v>
      </c>
      <c r="S118" s="114">
        <v>0.67</v>
      </c>
      <c r="T118" s="121">
        <v>0.67</v>
      </c>
      <c r="U118" s="41">
        <f t="shared" si="1"/>
        <v>4690</v>
      </c>
    </row>
    <row r="119" spans="1:21" x14ac:dyDescent="0.25">
      <c r="A119" s="66">
        <v>115</v>
      </c>
      <c r="B119" s="15" t="s">
        <v>146</v>
      </c>
      <c r="C119" s="141"/>
      <c r="D119" s="132"/>
      <c r="E119" s="36" t="s">
        <v>154</v>
      </c>
      <c r="F119" s="132"/>
      <c r="G119" s="85" t="s">
        <v>613</v>
      </c>
      <c r="H119" s="48" t="s">
        <v>614</v>
      </c>
      <c r="I119" s="88" t="s">
        <v>665</v>
      </c>
      <c r="J119" s="88">
        <v>2</v>
      </c>
      <c r="K119" s="84" t="s">
        <v>615</v>
      </c>
      <c r="L119" s="84">
        <v>8</v>
      </c>
      <c r="M119" s="88">
        <v>338</v>
      </c>
      <c r="N119" s="88">
        <v>13.2</v>
      </c>
      <c r="O119" s="88">
        <v>67.900000000000006</v>
      </c>
      <c r="P119" s="88">
        <v>1.4</v>
      </c>
      <c r="Q119" s="88" t="s">
        <v>316</v>
      </c>
      <c r="R119" s="61">
        <v>17900</v>
      </c>
      <c r="S119" s="114">
        <v>1.26</v>
      </c>
      <c r="T119" s="121">
        <v>0.63</v>
      </c>
      <c r="U119" s="41">
        <f t="shared" si="1"/>
        <v>11277</v>
      </c>
    </row>
    <row r="120" spans="1:21" x14ac:dyDescent="0.25">
      <c r="A120" s="66">
        <v>116</v>
      </c>
      <c r="B120" s="15" t="s">
        <v>184</v>
      </c>
      <c r="C120" s="36"/>
      <c r="D120" s="132"/>
      <c r="E120" s="24" t="s">
        <v>144</v>
      </c>
      <c r="F120" s="132"/>
      <c r="G120" s="85" t="s">
        <v>616</v>
      </c>
      <c r="H120" s="79" t="s">
        <v>617</v>
      </c>
      <c r="I120" s="85" t="s">
        <v>618</v>
      </c>
      <c r="J120" s="85">
        <v>1</v>
      </c>
      <c r="K120" s="84" t="s">
        <v>619</v>
      </c>
      <c r="L120" s="84">
        <v>9</v>
      </c>
      <c r="M120" s="88">
        <v>346</v>
      </c>
      <c r="N120" s="88">
        <v>8.8000000000000007</v>
      </c>
      <c r="O120" s="88">
        <v>75</v>
      </c>
      <c r="P120" s="88">
        <v>1.2</v>
      </c>
      <c r="Q120" s="88" t="s">
        <v>311</v>
      </c>
      <c r="R120" s="61">
        <v>100</v>
      </c>
      <c r="S120" s="114">
        <v>1.28</v>
      </c>
      <c r="T120" s="121">
        <v>1.28</v>
      </c>
      <c r="U120" s="41">
        <f t="shared" si="1"/>
        <v>128</v>
      </c>
    </row>
    <row r="121" spans="1:21" ht="15.75" thickBot="1" x14ac:dyDescent="0.3">
      <c r="A121" s="66">
        <v>114</v>
      </c>
      <c r="B121" s="32" t="s">
        <v>148</v>
      </c>
      <c r="C121" s="21" t="s">
        <v>38</v>
      </c>
      <c r="D121" s="133"/>
      <c r="E121" s="36" t="s">
        <v>147</v>
      </c>
      <c r="F121" s="133"/>
      <c r="G121" s="85" t="s">
        <v>620</v>
      </c>
      <c r="H121" s="79" t="s">
        <v>621</v>
      </c>
      <c r="I121" s="85" t="s">
        <v>622</v>
      </c>
      <c r="J121" s="85">
        <v>1.5</v>
      </c>
      <c r="K121" s="84" t="s">
        <v>623</v>
      </c>
      <c r="L121" s="84">
        <v>6</v>
      </c>
      <c r="M121" s="85">
        <v>335</v>
      </c>
      <c r="N121" s="85">
        <v>10</v>
      </c>
      <c r="O121" s="85">
        <v>58.8</v>
      </c>
      <c r="P121" s="85">
        <v>1.5</v>
      </c>
      <c r="Q121" s="97" t="s">
        <v>422</v>
      </c>
      <c r="R121" s="62">
        <v>100</v>
      </c>
      <c r="S121" s="117">
        <v>1.32</v>
      </c>
      <c r="T121" s="123">
        <v>0.88</v>
      </c>
      <c r="U121" s="41">
        <f t="shared" si="1"/>
        <v>88</v>
      </c>
    </row>
    <row r="122" spans="1:21" ht="15" customHeight="1" thickBot="1" x14ac:dyDescent="0.3">
      <c r="Q122" s="124" t="s">
        <v>214</v>
      </c>
      <c r="R122" s="125"/>
      <c r="S122" s="125"/>
      <c r="T122" s="126"/>
      <c r="U122" s="70">
        <f>SUM(U7:U121)</f>
        <v>788103.69999999972</v>
      </c>
    </row>
    <row r="123" spans="1:21" x14ac:dyDescent="0.25">
      <c r="A123" s="51" t="s">
        <v>205</v>
      </c>
      <c r="B123" s="52"/>
      <c r="C123" s="52"/>
      <c r="D123" s="52"/>
      <c r="E123" s="52"/>
    </row>
    <row r="124" spans="1:21" x14ac:dyDescent="0.25">
      <c r="A124" s="68" t="s">
        <v>206</v>
      </c>
      <c r="B124" s="52"/>
      <c r="C124" s="52"/>
      <c r="D124" s="52"/>
      <c r="E124" s="52"/>
    </row>
    <row r="125" spans="1:21" x14ac:dyDescent="0.25">
      <c r="A125" s="69" t="s">
        <v>207</v>
      </c>
      <c r="B125" s="52"/>
      <c r="C125" s="52"/>
      <c r="D125" s="52"/>
      <c r="E125" s="52"/>
    </row>
    <row r="126" spans="1:21" x14ac:dyDescent="0.25">
      <c r="A126" s="53" t="s">
        <v>208</v>
      </c>
      <c r="B126" s="52"/>
      <c r="C126" s="52"/>
      <c r="D126" s="52"/>
      <c r="E126" s="52"/>
    </row>
    <row r="127" spans="1:21" x14ac:dyDescent="0.25">
      <c r="A127" s="54"/>
      <c r="B127" s="52"/>
      <c r="C127" s="52"/>
      <c r="D127" s="52"/>
      <c r="E127" s="52"/>
    </row>
  </sheetData>
  <mergeCells count="74">
    <mergeCell ref="D118:D121"/>
    <mergeCell ref="F118:F121"/>
    <mergeCell ref="E30:E32"/>
    <mergeCell ref="F28:F36"/>
    <mergeCell ref="E34:E35"/>
    <mergeCell ref="F115:F117"/>
    <mergeCell ref="D102:D117"/>
    <mergeCell ref="F102:F105"/>
    <mergeCell ref="E106:E107"/>
    <mergeCell ref="F106:F107"/>
    <mergeCell ref="F109:F111"/>
    <mergeCell ref="E115:E116"/>
    <mergeCell ref="E60:E61"/>
    <mergeCell ref="E73:E74"/>
    <mergeCell ref="D7:D29"/>
    <mergeCell ref="E24:E25"/>
    <mergeCell ref="T5:T6"/>
    <mergeCell ref="U5:U6"/>
    <mergeCell ref="C15:C16"/>
    <mergeCell ref="J5:J6"/>
    <mergeCell ref="K5:K6"/>
    <mergeCell ref="M5:P5"/>
    <mergeCell ref="Q5:Q6"/>
    <mergeCell ref="R5:R6"/>
    <mergeCell ref="S5:S6"/>
    <mergeCell ref="C7:C8"/>
    <mergeCell ref="F5:F6"/>
    <mergeCell ref="G5:G6"/>
    <mergeCell ref="H5:H6"/>
    <mergeCell ref="I5:I6"/>
    <mergeCell ref="E5:E6"/>
    <mergeCell ref="C9:C10"/>
    <mergeCell ref="A5:A6"/>
    <mergeCell ref="B5:B6"/>
    <mergeCell ref="C5:C6"/>
    <mergeCell ref="D5:D6"/>
    <mergeCell ref="E16:E17"/>
    <mergeCell ref="C20:C25"/>
    <mergeCell ref="C28:C29"/>
    <mergeCell ref="C26:C27"/>
    <mergeCell ref="E18:E19"/>
    <mergeCell ref="E21:E22"/>
    <mergeCell ref="C118:C119"/>
    <mergeCell ref="E111:E114"/>
    <mergeCell ref="F112:F114"/>
    <mergeCell ref="F53:F75"/>
    <mergeCell ref="E82:E83"/>
    <mergeCell ref="E84:E86"/>
    <mergeCell ref="E87:E88"/>
    <mergeCell ref="E89:E90"/>
    <mergeCell ref="F76:F101"/>
    <mergeCell ref="C53:C54"/>
    <mergeCell ref="C55:C56"/>
    <mergeCell ref="C90:C91"/>
    <mergeCell ref="C61:C62"/>
    <mergeCell ref="C74:C75"/>
    <mergeCell ref="C79:C81"/>
    <mergeCell ref="C76:C78"/>
    <mergeCell ref="Q122:T122"/>
    <mergeCell ref="F37:F52"/>
    <mergeCell ref="A1:B1"/>
    <mergeCell ref="D30:D101"/>
    <mergeCell ref="L5:L6"/>
    <mergeCell ref="C63:C64"/>
    <mergeCell ref="C97:C98"/>
    <mergeCell ref="E76:E81"/>
    <mergeCell ref="F7:F27"/>
    <mergeCell ref="E93:E96"/>
    <mergeCell ref="C45:C46"/>
    <mergeCell ref="C33:C34"/>
    <mergeCell ref="C37:C38"/>
    <mergeCell ref="C39:C40"/>
    <mergeCell ref="C41:C44"/>
    <mergeCell ref="C11:C14"/>
  </mergeCells>
  <pageMargins left="0.7" right="0.7" top="0.75" bottom="0.75" header="0.3" footer="0.3"/>
  <pageSetup paperSize="9" orientation="portrait" r:id="rId1"/>
  <ignoredErrors>
    <ignoredError sqref="K7:K8 K51:K102 K104:K121 K42:K49 K22:K24 K26:K40 K10:K17 K19:K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Osa II - kuivained</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Ele Pikpõld</cp:lastModifiedBy>
  <dcterms:created xsi:type="dcterms:W3CDTF">2022-01-21T06:57:36Z</dcterms:created>
  <dcterms:modified xsi:type="dcterms:W3CDTF">2024-03-27T08:15:38Z</dcterms:modified>
</cp:coreProperties>
</file>